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SAD\Desktop\"/>
    </mc:Choice>
  </mc:AlternateContent>
  <bookViews>
    <workbookView xWindow="0" yWindow="0" windowWidth="28800" windowHeight="12300"/>
  </bookViews>
  <sheets>
    <sheet name="Feuil1" sheetId="1" r:id="rId1"/>
  </sheets>
  <definedNames>
    <definedName name="autorité">Feuil1!$R$23:$R$66</definedName>
    <definedName name="types">Feuil1!$P$18:$P$25</definedName>
    <definedName name="ارسال">Feuil1!$P$42:$P$47</definedName>
    <definedName name="الاجراء">Feuil1!$T$18:$T$29</definedName>
    <definedName name="الرد">Feuil1!$T$36:$T$41</definedName>
    <definedName name="الموضوع">Feuil1!$P$28:$P$29</definedName>
    <definedName name="النوع">Feuil1!$P$18:$P$25</definedName>
    <definedName name="سلطةاشراف">Feuil1!$R$18:$R$75</definedName>
    <definedName name="نوعالمراسلة">#REF!</definedName>
    <definedName name="نوعمراسلة">Feuil1!$P$18:$P$23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8" i="1" l="1"/>
  <c r="A20" i="1" s="1"/>
  <c r="S66" i="1"/>
  <c r="S55" i="1"/>
  <c r="S56" i="1"/>
  <c r="S57" i="1"/>
  <c r="S58" i="1"/>
  <c r="S59" i="1"/>
  <c r="S60" i="1"/>
  <c r="S61" i="1"/>
  <c r="S62" i="1"/>
  <c r="S63" i="1"/>
  <c r="S64" i="1"/>
  <c r="S65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M45" i="1"/>
  <c r="M46" i="1"/>
  <c r="M47" i="1"/>
  <c r="M48" i="1"/>
  <c r="M49" i="1"/>
  <c r="M50" i="1"/>
  <c r="M51" i="1"/>
  <c r="M52" i="1"/>
  <c r="M53" i="1"/>
  <c r="M54" i="1"/>
  <c r="M55" i="1"/>
  <c r="U19" i="1"/>
  <c r="U20" i="1"/>
  <c r="U21" i="1"/>
  <c r="U22" i="1"/>
  <c r="U23" i="1"/>
  <c r="U24" i="1"/>
  <c r="U25" i="1"/>
  <c r="U26" i="1"/>
  <c r="U27" i="1"/>
  <c r="U28" i="1"/>
  <c r="U29" i="1"/>
  <c r="U18" i="1"/>
  <c r="S19" i="1"/>
  <c r="S20" i="1"/>
  <c r="S21" i="1"/>
  <c r="S22" i="1"/>
  <c r="S23" i="1"/>
  <c r="S24" i="1"/>
  <c r="S25" i="1"/>
  <c r="S26" i="1"/>
  <c r="S27" i="1"/>
  <c r="S28" i="1"/>
  <c r="S29" i="1"/>
  <c r="S30" i="1"/>
  <c r="S31" i="1"/>
  <c r="S32" i="1"/>
  <c r="S33" i="1"/>
  <c r="S34" i="1"/>
  <c r="S35" i="1"/>
  <c r="S36" i="1"/>
  <c r="S37" i="1"/>
  <c r="S38" i="1"/>
  <c r="S39" i="1"/>
  <c r="S40" i="1"/>
  <c r="S41" i="1"/>
  <c r="S42" i="1"/>
  <c r="S43" i="1"/>
  <c r="S44" i="1"/>
  <c r="S45" i="1"/>
  <c r="S46" i="1"/>
  <c r="S47" i="1"/>
  <c r="S48" i="1"/>
  <c r="S49" i="1"/>
  <c r="S50" i="1"/>
  <c r="S51" i="1"/>
  <c r="S52" i="1"/>
  <c r="S53" i="1"/>
  <c r="S54" i="1"/>
  <c r="S18" i="1"/>
  <c r="Q19" i="1"/>
  <c r="Q20" i="1"/>
  <c r="Q21" i="1"/>
  <c r="Q22" i="1"/>
  <c r="Q23" i="1"/>
  <c r="Q24" i="1"/>
  <c r="Q25" i="1"/>
  <c r="Q18" i="1"/>
  <c r="Q29" i="1"/>
  <c r="Q30" i="1"/>
  <c r="Q31" i="1"/>
  <c r="Q32" i="1"/>
  <c r="Q33" i="1"/>
  <c r="Q34" i="1"/>
  <c r="Q35" i="1"/>
  <c r="Q36" i="1"/>
  <c r="Q37" i="1"/>
  <c r="Q28" i="1"/>
  <c r="Q43" i="1"/>
  <c r="Q44" i="1"/>
  <c r="Q45" i="1"/>
  <c r="Q46" i="1"/>
  <c r="Q47" i="1"/>
  <c r="Q42" i="1"/>
  <c r="U37" i="1"/>
  <c r="U38" i="1"/>
  <c r="U39" i="1"/>
  <c r="U40" i="1"/>
  <c r="U41" i="1"/>
  <c r="U36" i="1"/>
  <c r="A32" i="1" l="1"/>
  <c r="A48" i="1"/>
  <c r="A64" i="1"/>
  <c r="A19" i="1"/>
  <c r="A35" i="1"/>
  <c r="A51" i="1"/>
  <c r="A67" i="1"/>
  <c r="A22" i="1"/>
  <c r="A38" i="1"/>
  <c r="A54" i="1"/>
  <c r="A70" i="1"/>
  <c r="A21" i="1"/>
  <c r="A37" i="1"/>
  <c r="A53" i="1"/>
  <c r="A73" i="1"/>
  <c r="A16" i="1"/>
  <c r="A36" i="1"/>
  <c r="A52" i="1"/>
  <c r="A68" i="1"/>
  <c r="A23" i="1"/>
  <c r="A39" i="1"/>
  <c r="A55" i="1"/>
  <c r="A71" i="1"/>
  <c r="A26" i="1"/>
  <c r="A42" i="1"/>
  <c r="A58" i="1"/>
  <c r="A74" i="1"/>
  <c r="A25" i="1"/>
  <c r="A41" i="1"/>
  <c r="A57" i="1"/>
  <c r="A77" i="1"/>
  <c r="A24" i="1"/>
  <c r="A40" i="1"/>
  <c r="A56" i="1"/>
  <c r="A72" i="1"/>
  <c r="A27" i="1"/>
  <c r="A43" i="1"/>
  <c r="A59" i="1"/>
  <c r="A75" i="1"/>
  <c r="A30" i="1"/>
  <c r="A46" i="1"/>
  <c r="A62" i="1"/>
  <c r="A78" i="1"/>
  <c r="A29" i="1"/>
  <c r="A45" i="1"/>
  <c r="A61" i="1"/>
  <c r="A28" i="1"/>
  <c r="A44" i="1"/>
  <c r="A60" i="1"/>
  <c r="A76" i="1"/>
  <c r="A31" i="1"/>
  <c r="A47" i="1"/>
  <c r="A63" i="1"/>
  <c r="A18" i="1"/>
  <c r="A34" i="1"/>
  <c r="A50" i="1"/>
  <c r="A66" i="1"/>
  <c r="A17" i="1"/>
  <c r="A33" i="1"/>
  <c r="A49" i="1"/>
  <c r="A65" i="1"/>
  <c r="A69" i="1"/>
</calcChain>
</file>

<file path=xl/sharedStrings.xml><?xml version="1.0" encoding="utf-8"?>
<sst xmlns="http://schemas.openxmlformats.org/spreadsheetml/2006/main" count="116" uniqueCount="62">
  <si>
    <t>ملاحظات أخرى</t>
  </si>
  <si>
    <t>الإجراء</t>
  </si>
  <si>
    <t>تاريخ الرد</t>
  </si>
  <si>
    <t>الرد</t>
  </si>
  <si>
    <t>الإرسال</t>
  </si>
  <si>
    <t>الموضوع</t>
  </si>
  <si>
    <t>نوع المراسلة</t>
  </si>
  <si>
    <t>سلطة الاشراف</t>
  </si>
  <si>
    <t>المؤسسة</t>
  </si>
  <si>
    <t>المرسل اليه</t>
  </si>
  <si>
    <t>التاريخ</t>
  </si>
  <si>
    <t>العدد الرتبي</t>
  </si>
  <si>
    <t>نفاذ</t>
  </si>
  <si>
    <t>تظلم</t>
  </si>
  <si>
    <t>طعن</t>
  </si>
  <si>
    <t>اعلام</t>
  </si>
  <si>
    <t>ابداء راي</t>
  </si>
  <si>
    <t>غير مصنف</t>
  </si>
  <si>
    <t>رئاسة الحكومة</t>
  </si>
  <si>
    <t>هيئات دستورية</t>
  </si>
  <si>
    <t>وزارة التجارة</t>
  </si>
  <si>
    <t>وزارة التجهيز والاسكان والتهيئة الترابية</t>
  </si>
  <si>
    <t>وزارة التربية</t>
  </si>
  <si>
    <t>وزارة التعليم العالي</t>
  </si>
  <si>
    <t>وزارة الثقافة</t>
  </si>
  <si>
    <t>وزارة الشؤون  المحلية والبيئة</t>
  </si>
  <si>
    <t>وزارة الشؤون الاجتماعية</t>
  </si>
  <si>
    <t>وزارة الصحة</t>
  </si>
  <si>
    <t>وزارة الصناعة</t>
  </si>
  <si>
    <t xml:space="preserve">وزارة الطاقة والمناجم والانتقال الطاقي
</t>
  </si>
  <si>
    <t>وزارة العدل</t>
  </si>
  <si>
    <t>وزارة الفلاحة</t>
  </si>
  <si>
    <t>وزارة المالية</t>
  </si>
  <si>
    <t>وزارة المرأة</t>
  </si>
  <si>
    <t>وزارة النقل</t>
  </si>
  <si>
    <t>وزارة الوظيفة العمومية و مكافحة الفساد</t>
  </si>
  <si>
    <t xml:space="preserve">وزارة أملاك الدولة والشؤون العقارية
</t>
  </si>
  <si>
    <t>وزارة تكنولوجيات الاتصال والتحول الرقمي</t>
  </si>
  <si>
    <t>قاعدة البيانات</t>
  </si>
  <si>
    <t>SIN</t>
  </si>
  <si>
    <t>اضافة</t>
  </si>
  <si>
    <t>اضافة سلطة</t>
  </si>
  <si>
    <t>الارسال</t>
  </si>
  <si>
    <t>فاكس</t>
  </si>
  <si>
    <t>مايل</t>
  </si>
  <si>
    <t>مباشر</t>
  </si>
  <si>
    <t>إضافة</t>
  </si>
  <si>
    <t>بدون رد</t>
  </si>
  <si>
    <t>رد ايجابي</t>
  </si>
  <si>
    <t>الاجراء</t>
  </si>
  <si>
    <t>انهاء متابعة</t>
  </si>
  <si>
    <t>متابعة بتظلم</t>
  </si>
  <si>
    <t>متابعة برفع شكوى</t>
  </si>
  <si>
    <t>انتظار الاجال</t>
  </si>
  <si>
    <t xml:space="preserve"> رد سلبي</t>
  </si>
  <si>
    <t>بريد</t>
  </si>
  <si>
    <t>fin</t>
  </si>
  <si>
    <r>
      <t xml:space="preserve">STATESTIQUE SIMPLE AUTOMATIQUE </t>
    </r>
    <r>
      <rPr>
        <i/>
        <sz val="16"/>
        <color rgb="FFFF0000"/>
        <rFont val="Impact"/>
        <family val="2"/>
      </rPr>
      <t xml:space="preserve"> (ATT formules)</t>
    </r>
  </si>
  <si>
    <t>INSEREZ LIGNE</t>
  </si>
  <si>
    <t>تذكير باجال مطلب النفاذ</t>
  </si>
  <si>
    <t>الاجال</t>
  </si>
  <si>
    <t>التاريخ اليوم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</si>
</sst>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1010000]d/m/yyyy;@"/>
  </numFmts>
  <fonts count="19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Impact"/>
      <family val="2"/>
    </font>
    <font>
      <sz val="10"/>
      <color theme="1"/>
      <name val="Impact"/>
      <family val="2"/>
    </font>
    <font>
      <b/>
      <sz val="10"/>
      <color theme="0"/>
      <name val="Impact"/>
      <family val="2"/>
    </font>
    <font>
      <sz val="11"/>
      <color rgb="FF00B050"/>
      <name val="Impact"/>
      <family val="2"/>
    </font>
    <font>
      <sz val="11"/>
      <color rgb="FFC00000"/>
      <name val="Impact"/>
      <family val="2"/>
    </font>
    <font>
      <b/>
      <sz val="11"/>
      <color rgb="FFC00000"/>
      <name val="Calibri"/>
      <family val="2"/>
      <scheme val="minor"/>
    </font>
    <font>
      <i/>
      <sz val="16"/>
      <color theme="1"/>
      <name val="Impact"/>
      <family val="2"/>
    </font>
    <font>
      <i/>
      <sz val="16"/>
      <color theme="1"/>
      <name val="Calibri"/>
      <family val="2"/>
      <scheme val="minor"/>
    </font>
    <font>
      <b/>
      <sz val="14"/>
      <color rgb="FFC00000"/>
      <name val="Calibri"/>
      <family val="2"/>
      <scheme val="minor"/>
    </font>
    <font>
      <sz val="10"/>
      <color rgb="FFC00000"/>
      <name val="Impact"/>
      <family val="2"/>
    </font>
    <font>
      <b/>
      <sz val="10"/>
      <color rgb="FFC00000"/>
      <name val="Impact"/>
      <family val="2"/>
    </font>
    <font>
      <i/>
      <sz val="16"/>
      <color rgb="FFFF0000"/>
      <name val="Impact"/>
      <family val="2"/>
    </font>
    <font>
      <b/>
      <sz val="18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4.9989318521683403E-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4" fillId="0" borderId="0" xfId="0" applyFont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164" fontId="3" fillId="2" borderId="5" xfId="0" applyNumberFormat="1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 readingOrder="2"/>
    </xf>
    <xf numFmtId="164" fontId="4" fillId="2" borderId="5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5" xfId="0" applyBorder="1"/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0" fillId="0" borderId="7" xfId="0" applyBorder="1" applyAlignment="1">
      <alignment horizontal="right"/>
    </xf>
    <xf numFmtId="0" fontId="0" fillId="0" borderId="8" xfId="0" applyBorder="1" applyAlignment="1">
      <alignment horizontal="right"/>
    </xf>
    <xf numFmtId="0" fontId="2" fillId="3" borderId="2" xfId="0" applyFont="1" applyFill="1" applyBorder="1" applyAlignment="1">
      <alignment horizontal="center"/>
    </xf>
    <xf numFmtId="0" fontId="0" fillId="0" borderId="1" xfId="0" applyBorder="1"/>
    <xf numFmtId="0" fontId="0" fillId="0" borderId="6" xfId="0" applyBorder="1"/>
    <xf numFmtId="0" fontId="1" fillId="4" borderId="3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5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0" fillId="0" borderId="0" xfId="0" applyFill="1" applyBorder="1"/>
    <xf numFmtId="164" fontId="10" fillId="4" borderId="4" xfId="0" applyNumberFormat="1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 vertical="center" wrapText="1"/>
    </xf>
    <xf numFmtId="0" fontId="7" fillId="4" borderId="14" xfId="0" applyFont="1" applyFill="1" applyBorder="1" applyAlignment="1">
      <alignment horizontal="center"/>
    </xf>
    <xf numFmtId="0" fontId="13" fillId="6" borderId="9" xfId="0" applyFont="1" applyFill="1" applyBorder="1" applyAlignment="1">
      <alignment horizontal="center" vertical="center" wrapText="1"/>
    </xf>
    <xf numFmtId="0" fontId="14" fillId="6" borderId="10" xfId="0" applyFont="1" applyFill="1" applyBorder="1" applyAlignment="1">
      <alignment horizontal="center"/>
    </xf>
    <xf numFmtId="0" fontId="15" fillId="6" borderId="11" xfId="0" applyFont="1" applyFill="1" applyBorder="1" applyAlignment="1">
      <alignment horizontal="center"/>
    </xf>
    <xf numFmtId="0" fontId="0" fillId="0" borderId="0" xfId="0" applyBorder="1" applyAlignment="1">
      <alignment horizontal="right"/>
    </xf>
    <xf numFmtId="0" fontId="0" fillId="0" borderId="15" xfId="0" applyBorder="1"/>
    <xf numFmtId="0" fontId="6" fillId="0" borderId="0" xfId="0" applyFont="1" applyBorder="1" applyAlignment="1">
      <alignment horizontal="left"/>
    </xf>
    <xf numFmtId="0" fontId="0" fillId="0" borderId="0" xfId="0" applyBorder="1"/>
    <xf numFmtId="0" fontId="0" fillId="0" borderId="16" xfId="0" applyBorder="1" applyAlignment="1">
      <alignment horizontal="left"/>
    </xf>
    <xf numFmtId="0" fontId="2" fillId="3" borderId="17" xfId="0" applyFont="1" applyFill="1" applyBorder="1"/>
    <xf numFmtId="0" fontId="0" fillId="0" borderId="17" xfId="0" applyBorder="1"/>
    <xf numFmtId="0" fontId="5" fillId="0" borderId="0" xfId="0" applyFont="1" applyBorder="1" applyAlignment="1">
      <alignment horizontal="left"/>
    </xf>
    <xf numFmtId="0" fontId="5" fillId="0" borderId="16" xfId="0" applyFont="1" applyBorder="1" applyAlignment="1">
      <alignment horizontal="left"/>
    </xf>
    <xf numFmtId="0" fontId="0" fillId="0" borderId="17" xfId="0" applyFill="1" applyBorder="1"/>
    <xf numFmtId="0" fontId="0" fillId="0" borderId="18" xfId="0" applyBorder="1" applyAlignment="1">
      <alignment horizontal="right"/>
    </xf>
    <xf numFmtId="0" fontId="0" fillId="0" borderId="17" xfId="0" applyBorder="1" applyAlignment="1">
      <alignment horizontal="right"/>
    </xf>
    <xf numFmtId="0" fontId="6" fillId="0" borderId="16" xfId="0" applyFont="1" applyBorder="1" applyAlignment="1">
      <alignment horizontal="left"/>
    </xf>
    <xf numFmtId="0" fontId="0" fillId="0" borderId="18" xfId="0" applyBorder="1"/>
    <xf numFmtId="0" fontId="0" fillId="0" borderId="19" xfId="0" applyBorder="1"/>
    <xf numFmtId="0" fontId="6" fillId="0" borderId="20" xfId="0" applyFont="1" applyBorder="1" applyAlignment="1">
      <alignment horizontal="left"/>
    </xf>
    <xf numFmtId="0" fontId="0" fillId="0" borderId="20" xfId="0" applyBorder="1"/>
    <xf numFmtId="0" fontId="0" fillId="0" borderId="21" xfId="0" applyBorder="1" applyAlignment="1">
      <alignment horizontal="left"/>
    </xf>
    <xf numFmtId="0" fontId="6" fillId="0" borderId="0" xfId="0" applyFont="1" applyFill="1" applyBorder="1" applyAlignment="1">
      <alignment horizontal="left"/>
    </xf>
    <xf numFmtId="0" fontId="0" fillId="0" borderId="0" xfId="0" applyFill="1" applyBorder="1" applyAlignment="1">
      <alignment horizontal="right"/>
    </xf>
    <xf numFmtId="0" fontId="5" fillId="0" borderId="0" xfId="0" applyFont="1" applyFill="1" applyBorder="1" applyAlignment="1">
      <alignment horizontal="left"/>
    </xf>
    <xf numFmtId="0" fontId="0" fillId="7" borderId="6" xfId="0" applyFill="1" applyBorder="1"/>
    <xf numFmtId="0" fontId="0" fillId="7" borderId="5" xfId="0" applyFill="1" applyBorder="1"/>
    <xf numFmtId="0" fontId="6" fillId="8" borderId="12" xfId="0" applyFont="1" applyFill="1" applyBorder="1" applyAlignment="1">
      <alignment horizontal="center"/>
    </xf>
    <xf numFmtId="0" fontId="6" fillId="8" borderId="13" xfId="0" applyFont="1" applyFill="1" applyBorder="1" applyAlignment="1">
      <alignment horizontal="center"/>
    </xf>
    <xf numFmtId="164" fontId="8" fillId="9" borderId="5" xfId="0" applyNumberFormat="1" applyFont="1" applyFill="1" applyBorder="1" applyAlignment="1">
      <alignment horizontal="center"/>
    </xf>
    <xf numFmtId="164" fontId="8" fillId="9" borderId="6" xfId="0" applyNumberFormat="1" applyFont="1" applyFill="1" applyBorder="1" applyAlignment="1">
      <alignment horizontal="center"/>
    </xf>
    <xf numFmtId="164" fontId="9" fillId="9" borderId="5" xfId="0" applyNumberFormat="1" applyFont="1" applyFill="1" applyBorder="1" applyAlignment="1">
      <alignment horizontal="center"/>
    </xf>
    <xf numFmtId="164" fontId="9" fillId="9" borderId="6" xfId="0" applyNumberFormat="1" applyFont="1" applyFill="1" applyBorder="1" applyAlignment="1">
      <alignment horizontal="center"/>
    </xf>
    <xf numFmtId="0" fontId="0" fillId="0" borderId="25" xfId="0" applyBorder="1"/>
    <xf numFmtId="0" fontId="6" fillId="0" borderId="26" xfId="0" applyFont="1" applyBorder="1" applyAlignment="1">
      <alignment horizontal="left"/>
    </xf>
    <xf numFmtId="0" fontId="0" fillId="0" borderId="26" xfId="0" applyBorder="1" applyAlignment="1">
      <alignment horizontal="right"/>
    </xf>
    <xf numFmtId="0" fontId="0" fillId="0" borderId="26" xfId="0" applyBorder="1"/>
    <xf numFmtId="0" fontId="0" fillId="0" borderId="27" xfId="0" applyBorder="1" applyAlignment="1">
      <alignment horizontal="left"/>
    </xf>
    <xf numFmtId="0" fontId="6" fillId="0" borderId="20" xfId="0" applyFont="1" applyFill="1" applyBorder="1" applyAlignment="1">
      <alignment horizontal="left"/>
    </xf>
    <xf numFmtId="0" fontId="0" fillId="0" borderId="20" xfId="0" applyFill="1" applyBorder="1" applyAlignment="1">
      <alignment horizontal="right"/>
    </xf>
    <xf numFmtId="0" fontId="5" fillId="0" borderId="20" xfId="0" applyFont="1" applyFill="1" applyBorder="1" applyAlignment="1">
      <alignment horizontal="left"/>
    </xf>
    <xf numFmtId="0" fontId="0" fillId="0" borderId="20" xfId="0" applyFill="1" applyBorder="1"/>
    <xf numFmtId="164" fontId="17" fillId="4" borderId="4" xfId="0" applyNumberFormat="1" applyFont="1" applyFill="1" applyBorder="1" applyAlignment="1">
      <alignment horizontal="center"/>
    </xf>
    <xf numFmtId="0" fontId="0" fillId="5" borderId="5" xfId="0" applyFont="1" applyFill="1" applyBorder="1"/>
    <xf numFmtId="0" fontId="0" fillId="0" borderId="5" xfId="0" applyBorder="1" applyAlignment="1">
      <alignment horizontal="center"/>
    </xf>
    <xf numFmtId="1" fontId="0" fillId="0" borderId="0" xfId="0" applyNumberFormat="1"/>
    <xf numFmtId="0" fontId="18" fillId="5" borderId="28" xfId="0" applyFont="1" applyFill="1" applyBorder="1" applyAlignment="1">
      <alignment horizontal="left"/>
    </xf>
    <xf numFmtId="14" fontId="18" fillId="0" borderId="12" xfId="0" applyNumberFormat="1" applyFont="1" applyBorder="1" applyAlignment="1">
      <alignment horizontal="center"/>
    </xf>
    <xf numFmtId="0" fontId="4" fillId="0" borderId="5" xfId="0" applyFont="1" applyBorder="1" applyAlignment="1">
      <alignment horizontal="center" vertical="center"/>
    </xf>
    <xf numFmtId="0" fontId="1" fillId="4" borderId="29" xfId="0" applyFont="1" applyFill="1" applyBorder="1" applyAlignment="1">
      <alignment horizontal="center"/>
    </xf>
    <xf numFmtId="1" fontId="2" fillId="0" borderId="5" xfId="0" applyNumberFormat="1" applyFont="1" applyBorder="1" applyAlignment="1">
      <alignment horizontal="center"/>
    </xf>
    <xf numFmtId="0" fontId="11" fillId="5" borderId="22" xfId="0" applyFont="1" applyFill="1" applyBorder="1" applyAlignment="1">
      <alignment horizontal="center" vertical="center"/>
    </xf>
    <xf numFmtId="0" fontId="12" fillId="5" borderId="23" xfId="0" applyFont="1" applyFill="1" applyBorder="1" applyAlignment="1">
      <alignment vertical="center"/>
    </xf>
    <xf numFmtId="0" fontId="0" fillId="5" borderId="24" xfId="0" applyFill="1" applyBorder="1" applyAlignment="1">
      <alignment vertical="center"/>
    </xf>
  </cellXfs>
  <cellStyles count="1">
    <cellStyle name="Normal" xfId="0" builtinId="0"/>
  </cellStyles>
  <dxfs count="4">
    <dxf>
      <font>
        <color theme="0"/>
      </font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285750</xdr:colOff>
      <xdr:row>55</xdr:row>
      <xdr:rowOff>190499</xdr:rowOff>
    </xdr:from>
    <xdr:to>
      <xdr:col>20</xdr:col>
      <xdr:colOff>333375</xdr:colOff>
      <xdr:row>61</xdr:row>
      <xdr:rowOff>190500</xdr:rowOff>
    </xdr:to>
    <xdr:sp macro="" textlink="">
      <xdr:nvSpPr>
        <xdr:cNvPr id="10" name="Rectangle à coins arrondis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24241125" y="8882062"/>
          <a:ext cx="1845469" cy="1214438"/>
        </a:xfrm>
        <a:prstGeom prst="roundRect">
          <a:avLst/>
        </a:prstGeom>
        <a:blipFill>
          <a:blip xmlns:r="http://schemas.openxmlformats.org/officeDocument/2006/relationships" r:embed="rId1" cstate="print"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19</xdr:col>
      <xdr:colOff>1047750</xdr:colOff>
      <xdr:row>14</xdr:row>
      <xdr:rowOff>0</xdr:rowOff>
    </xdr:from>
    <xdr:to>
      <xdr:col>20</xdr:col>
      <xdr:colOff>321469</xdr:colOff>
      <xdr:row>15</xdr:row>
      <xdr:rowOff>35719</xdr:rowOff>
    </xdr:to>
    <xdr:sp macro="" textlink="">
      <xdr:nvSpPr>
        <xdr:cNvPr id="20" name="Rectangle à coins arrondis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/>
      </xdr:nvSpPr>
      <xdr:spPr>
        <a:xfrm>
          <a:off x="25443656" y="0"/>
          <a:ext cx="631032" cy="523875"/>
        </a:xfrm>
        <a:prstGeom prst="roundRect">
          <a:avLst/>
        </a:prstGeom>
        <a:blipFill>
          <a:blip xmlns:r="http://schemas.openxmlformats.org/officeDocument/2006/relationships" r:embed="rId2" cstate="print"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500062</xdr:colOff>
      <xdr:row>2</xdr:row>
      <xdr:rowOff>0</xdr:rowOff>
    </xdr:from>
    <xdr:to>
      <xdr:col>7</xdr:col>
      <xdr:colOff>702469</xdr:colOff>
      <xdr:row>6</xdr:row>
      <xdr:rowOff>23813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4774406" y="381000"/>
          <a:ext cx="7881938" cy="785813"/>
        </a:xfrm>
        <a:prstGeom prst="rect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ar-TN" sz="3200" b="1">
              <a:solidFill>
                <a:sysClr val="windowText" lastClr="000000"/>
              </a:solidFill>
              <a:latin typeface="Adobe Arabic" pitchFamily="18" charset="-78"/>
              <a:cs typeface="Adobe Arabic" pitchFamily="18" charset="-78"/>
            </a:rPr>
            <a:t>جدول متابعة المراسلات الصادرة</a:t>
          </a:r>
          <a:endParaRPr lang="en-US" sz="3200" b="1">
            <a:solidFill>
              <a:sysClr val="windowText" lastClr="000000"/>
            </a:solidFill>
            <a:latin typeface="Adobe Arabic" pitchFamily="18" charset="-78"/>
            <a:cs typeface="Adobe Arabic" pitchFamily="18" charset="-7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8:U79"/>
  <sheetViews>
    <sheetView tabSelected="1" topLeftCell="B1" zoomScale="60" zoomScaleNormal="60" workbookViewId="0">
      <pane ySplit="15" topLeftCell="A16" activePane="bottomLeft" state="frozen"/>
      <selection activeCell="F1" sqref="F1"/>
      <selection pane="bottomLeft" activeCell="I8" sqref="I8"/>
    </sheetView>
  </sheetViews>
  <sheetFormatPr baseColWidth="10" defaultColWidth="10.7109375" defaultRowHeight="15" x14ac:dyDescent="0.25"/>
  <cols>
    <col min="1" max="1" width="19.28515625" customWidth="1"/>
    <col min="2" max="2" width="64.140625" customWidth="1"/>
    <col min="3" max="3" width="26" customWidth="1"/>
    <col min="4" max="4" width="24.85546875" style="6" customWidth="1"/>
    <col min="5" max="5" width="20.85546875" customWidth="1"/>
    <col min="6" max="6" width="21.5703125" customWidth="1"/>
    <col min="7" max="7" width="21.7109375" customWidth="1"/>
    <col min="8" max="8" width="22.28515625" customWidth="1"/>
    <col min="9" max="9" width="32.28515625" customWidth="1"/>
    <col min="10" max="10" width="35.28515625" customWidth="1"/>
    <col min="11" max="11" width="35.7109375" customWidth="1"/>
    <col min="12" max="12" width="20.5703125" customWidth="1"/>
    <col min="13" max="13" width="9.5703125" style="6" customWidth="1"/>
    <col min="14" max="14" width="4.140625" style="6" customWidth="1"/>
    <col min="15" max="15" width="5.7109375" customWidth="1"/>
    <col min="17" max="17" width="8.85546875" style="18" customWidth="1"/>
    <col min="18" max="18" width="33.5703125" style="9" customWidth="1"/>
    <col min="19" max="19" width="6.5703125" customWidth="1"/>
    <col min="20" max="20" width="20.42578125" customWidth="1"/>
    <col min="21" max="21" width="6.28515625" style="8" customWidth="1"/>
  </cols>
  <sheetData>
    <row r="8" spans="1:21" ht="15.75" x14ac:dyDescent="0.25">
      <c r="E8" s="69">
        <f ca="1">TODAY()</f>
        <v>45313</v>
      </c>
      <c r="F8" s="68" t="s">
        <v>61</v>
      </c>
      <c r="K8" s="66"/>
      <c r="L8" s="65" t="s">
        <v>59</v>
      </c>
    </row>
    <row r="9" spans="1:21" x14ac:dyDescent="0.25">
      <c r="C9" s="67"/>
    </row>
    <row r="14" spans="1:21" ht="15.75" thickBot="1" x14ac:dyDescent="0.3"/>
    <row r="15" spans="1:21" s="1" customFormat="1" ht="38.25" thickBot="1" x14ac:dyDescent="0.3">
      <c r="A15" s="70" t="s">
        <v>60</v>
      </c>
      <c r="B15" s="2" t="s">
        <v>0</v>
      </c>
      <c r="C15" s="2" t="s">
        <v>1</v>
      </c>
      <c r="D15" s="3" t="s">
        <v>2</v>
      </c>
      <c r="E15" s="2" t="s">
        <v>3</v>
      </c>
      <c r="F15" s="2" t="s">
        <v>4</v>
      </c>
      <c r="G15" s="4" t="s">
        <v>5</v>
      </c>
      <c r="H15" s="2" t="s">
        <v>6</v>
      </c>
      <c r="I15" s="2" t="s">
        <v>7</v>
      </c>
      <c r="J15" s="2" t="s">
        <v>8</v>
      </c>
      <c r="K15" s="2" t="s">
        <v>9</v>
      </c>
      <c r="L15" s="5" t="s">
        <v>10</v>
      </c>
      <c r="M15" s="21" t="s">
        <v>11</v>
      </c>
      <c r="N15" s="23"/>
      <c r="P15" s="73" t="s">
        <v>57</v>
      </c>
      <c r="Q15" s="74"/>
      <c r="R15" s="74"/>
      <c r="S15" s="74"/>
      <c r="T15" s="74"/>
      <c r="U15" s="75"/>
    </row>
    <row r="16" spans="1:21" ht="16.5" thickBot="1" x14ac:dyDescent="0.3">
      <c r="A16" s="72">
        <f t="shared" ref="A16:A78" ca="1" si="0">$E$8-L16</f>
        <v>45313</v>
      </c>
      <c r="B16" s="7"/>
      <c r="C16" s="48"/>
      <c r="D16" s="53"/>
      <c r="E16" s="48"/>
      <c r="F16" s="48"/>
      <c r="G16" s="48"/>
      <c r="H16" s="48"/>
      <c r="I16" s="48"/>
      <c r="J16" s="7"/>
      <c r="K16" s="7"/>
      <c r="L16" s="51"/>
      <c r="M16" s="49">
        <v>1</v>
      </c>
      <c r="N16" s="24"/>
      <c r="P16" s="55"/>
      <c r="Q16" s="56"/>
      <c r="R16" s="57"/>
      <c r="S16" s="58"/>
      <c r="T16" s="58"/>
      <c r="U16" s="59"/>
    </row>
    <row r="17" spans="1:21" ht="16.5" thickBot="1" x14ac:dyDescent="0.3">
      <c r="A17" s="72">
        <f t="shared" ca="1" si="0"/>
        <v>45313</v>
      </c>
      <c r="B17" s="7"/>
      <c r="C17" s="48"/>
      <c r="D17" s="53"/>
      <c r="E17" s="48"/>
      <c r="F17" s="48"/>
      <c r="G17" s="48"/>
      <c r="H17" s="48"/>
      <c r="I17" s="48"/>
      <c r="J17" s="7"/>
      <c r="K17" s="7"/>
      <c r="L17" s="51"/>
      <c r="M17" s="49">
        <f>M16+1</f>
        <v>2</v>
      </c>
      <c r="N17" s="24"/>
      <c r="P17" s="31" t="s">
        <v>6</v>
      </c>
      <c r="Q17" s="28"/>
      <c r="R17" s="12" t="s">
        <v>7</v>
      </c>
      <c r="S17" s="29"/>
      <c r="T17" s="12" t="s">
        <v>49</v>
      </c>
      <c r="U17" s="30"/>
    </row>
    <row r="18" spans="1:21" ht="15.75" x14ac:dyDescent="0.25">
      <c r="A18" s="72">
        <f t="shared" ca="1" si="0"/>
        <v>45313</v>
      </c>
      <c r="B18" s="7"/>
      <c r="C18" s="48"/>
      <c r="D18" s="53"/>
      <c r="E18" s="48"/>
      <c r="F18" s="48"/>
      <c r="G18" s="48"/>
      <c r="H18" s="48"/>
      <c r="I18" s="48"/>
      <c r="J18" s="7"/>
      <c r="K18" s="7"/>
      <c r="L18" s="51"/>
      <c r="M18" s="49">
        <f t="shared" ref="M18:M55" si="1">M17+1</f>
        <v>3</v>
      </c>
      <c r="N18" s="24"/>
      <c r="P18" s="32" t="s">
        <v>12</v>
      </c>
      <c r="Q18" s="28">
        <f>COUNTIF(H$16:H$79,P18)</f>
        <v>0</v>
      </c>
      <c r="R18" s="10" t="s">
        <v>18</v>
      </c>
      <c r="S18" s="33">
        <f>COUNTIF(I$16:I$79,R18)</f>
        <v>0</v>
      </c>
      <c r="T18" s="13" t="s">
        <v>50</v>
      </c>
      <c r="U18" s="34">
        <f>COUNTIF(C$16:C$79,T18)</f>
        <v>0</v>
      </c>
    </row>
    <row r="19" spans="1:21" ht="15.75" x14ac:dyDescent="0.25">
      <c r="A19" s="72">
        <f t="shared" ca="1" si="0"/>
        <v>45313</v>
      </c>
      <c r="B19" s="7"/>
      <c r="C19" s="48"/>
      <c r="D19" s="53"/>
      <c r="E19" s="48"/>
      <c r="F19" s="48"/>
      <c r="G19" s="48"/>
      <c r="H19" s="48"/>
      <c r="I19" s="48"/>
      <c r="J19" s="7"/>
      <c r="K19" s="7"/>
      <c r="L19" s="51"/>
      <c r="M19" s="49">
        <f t="shared" si="1"/>
        <v>4</v>
      </c>
      <c r="N19" s="24"/>
      <c r="P19" s="32" t="s">
        <v>13</v>
      </c>
      <c r="Q19" s="28">
        <f t="shared" ref="Q19:Q25" si="2">COUNTIF(H$16:H$79,P19)</f>
        <v>0</v>
      </c>
      <c r="R19" s="11" t="s">
        <v>19</v>
      </c>
      <c r="S19" s="33">
        <f t="shared" ref="S19:S54" si="3">COUNTIF(I$16:I$79,R19)</f>
        <v>0</v>
      </c>
      <c r="T19" s="7" t="s">
        <v>51</v>
      </c>
      <c r="U19" s="34">
        <f t="shared" ref="U19:U29" si="4">COUNTIF(C$16:C$79,T19)</f>
        <v>0</v>
      </c>
    </row>
    <row r="20" spans="1:21" ht="15.75" x14ac:dyDescent="0.25">
      <c r="A20" s="72">
        <f t="shared" ca="1" si="0"/>
        <v>45313</v>
      </c>
      <c r="B20" s="7"/>
      <c r="C20" s="48"/>
      <c r="D20" s="53"/>
      <c r="E20" s="48"/>
      <c r="F20" s="48"/>
      <c r="G20" s="48"/>
      <c r="H20" s="48"/>
      <c r="I20" s="48"/>
      <c r="J20" s="7"/>
      <c r="K20" s="7"/>
      <c r="L20" s="51"/>
      <c r="M20" s="49">
        <f t="shared" si="1"/>
        <v>5</v>
      </c>
      <c r="N20" s="24"/>
      <c r="P20" s="32" t="s">
        <v>14</v>
      </c>
      <c r="Q20" s="28">
        <f t="shared" si="2"/>
        <v>0</v>
      </c>
      <c r="R20" s="11" t="s">
        <v>20</v>
      </c>
      <c r="S20" s="33">
        <f t="shared" si="3"/>
        <v>0</v>
      </c>
      <c r="T20" s="7" t="s">
        <v>52</v>
      </c>
      <c r="U20" s="34">
        <f t="shared" si="4"/>
        <v>0</v>
      </c>
    </row>
    <row r="21" spans="1:21" ht="15.75" x14ac:dyDescent="0.25">
      <c r="A21" s="72">
        <f t="shared" ca="1" si="0"/>
        <v>45313</v>
      </c>
      <c r="B21" s="7"/>
      <c r="C21" s="48"/>
      <c r="D21" s="53"/>
      <c r="E21" s="48"/>
      <c r="F21" s="48"/>
      <c r="G21" s="48"/>
      <c r="H21" s="48"/>
      <c r="I21" s="48"/>
      <c r="J21" s="7"/>
      <c r="K21" s="7"/>
      <c r="L21" s="51"/>
      <c r="M21" s="49">
        <f t="shared" si="1"/>
        <v>6</v>
      </c>
      <c r="N21" s="24"/>
      <c r="P21" s="32" t="s">
        <v>15</v>
      </c>
      <c r="Q21" s="28">
        <f t="shared" si="2"/>
        <v>0</v>
      </c>
      <c r="R21" s="11" t="s">
        <v>21</v>
      </c>
      <c r="S21" s="33">
        <f t="shared" si="3"/>
        <v>0</v>
      </c>
      <c r="T21" s="7" t="s">
        <v>53</v>
      </c>
      <c r="U21" s="34">
        <f t="shared" si="4"/>
        <v>0</v>
      </c>
    </row>
    <row r="22" spans="1:21" ht="15.75" x14ac:dyDescent="0.25">
      <c r="A22" s="72">
        <f t="shared" ca="1" si="0"/>
        <v>45313</v>
      </c>
      <c r="B22" s="7"/>
      <c r="C22" s="48"/>
      <c r="D22" s="53"/>
      <c r="E22" s="48"/>
      <c r="F22" s="48"/>
      <c r="G22" s="48"/>
      <c r="H22" s="48"/>
      <c r="I22" s="48"/>
      <c r="J22" s="7"/>
      <c r="K22" s="7"/>
      <c r="L22" s="51"/>
      <c r="M22" s="49">
        <f t="shared" si="1"/>
        <v>7</v>
      </c>
      <c r="N22" s="24"/>
      <c r="P22" s="32" t="s">
        <v>16</v>
      </c>
      <c r="Q22" s="28">
        <f t="shared" si="2"/>
        <v>0</v>
      </c>
      <c r="R22" s="11" t="s">
        <v>22</v>
      </c>
      <c r="S22" s="33">
        <f t="shared" si="3"/>
        <v>0</v>
      </c>
      <c r="T22" s="7" t="s">
        <v>40</v>
      </c>
      <c r="U22" s="34">
        <f t="shared" si="4"/>
        <v>0</v>
      </c>
    </row>
    <row r="23" spans="1:21" ht="15.75" x14ac:dyDescent="0.25">
      <c r="A23" s="72">
        <f t="shared" ca="1" si="0"/>
        <v>45313</v>
      </c>
      <c r="B23" s="7"/>
      <c r="C23" s="48"/>
      <c r="D23" s="53"/>
      <c r="E23" s="48"/>
      <c r="F23" s="48"/>
      <c r="G23" s="48"/>
      <c r="H23" s="48"/>
      <c r="I23" s="48"/>
      <c r="J23" s="7"/>
      <c r="K23" s="7"/>
      <c r="L23" s="51"/>
      <c r="M23" s="49">
        <f t="shared" si="1"/>
        <v>8</v>
      </c>
      <c r="N23" s="24"/>
      <c r="P23" s="32" t="s">
        <v>17</v>
      </c>
      <c r="Q23" s="28">
        <f t="shared" si="2"/>
        <v>0</v>
      </c>
      <c r="R23" s="11" t="s">
        <v>23</v>
      </c>
      <c r="S23" s="33">
        <f t="shared" si="3"/>
        <v>0</v>
      </c>
      <c r="T23" s="7" t="s">
        <v>40</v>
      </c>
      <c r="U23" s="34">
        <f t="shared" si="4"/>
        <v>0</v>
      </c>
    </row>
    <row r="24" spans="1:21" ht="15.75" x14ac:dyDescent="0.25">
      <c r="A24" s="72">
        <f t="shared" ca="1" si="0"/>
        <v>45313</v>
      </c>
      <c r="B24" s="7"/>
      <c r="C24" s="48"/>
      <c r="D24" s="53"/>
      <c r="E24" s="48"/>
      <c r="F24" s="48"/>
      <c r="G24" s="48"/>
      <c r="H24" s="48"/>
      <c r="I24" s="48"/>
      <c r="J24" s="7"/>
      <c r="K24" s="7"/>
      <c r="L24" s="51"/>
      <c r="M24" s="49">
        <f t="shared" si="1"/>
        <v>9</v>
      </c>
      <c r="N24" s="24"/>
      <c r="P24" s="35" t="s">
        <v>40</v>
      </c>
      <c r="Q24" s="28">
        <f t="shared" si="2"/>
        <v>0</v>
      </c>
      <c r="R24" s="11" t="s">
        <v>24</v>
      </c>
      <c r="S24" s="33">
        <f t="shared" si="3"/>
        <v>0</v>
      </c>
      <c r="T24" s="7" t="s">
        <v>40</v>
      </c>
      <c r="U24" s="34">
        <f t="shared" si="4"/>
        <v>0</v>
      </c>
    </row>
    <row r="25" spans="1:21" ht="15.75" x14ac:dyDescent="0.25">
      <c r="A25" s="72">
        <f t="shared" ca="1" si="0"/>
        <v>45313</v>
      </c>
      <c r="B25" s="7"/>
      <c r="C25" s="48"/>
      <c r="D25" s="53"/>
      <c r="E25" s="48"/>
      <c r="F25" s="48"/>
      <c r="G25" s="48"/>
      <c r="H25" s="48"/>
      <c r="I25" s="48"/>
      <c r="J25" s="7"/>
      <c r="K25" s="7"/>
      <c r="L25" s="51"/>
      <c r="M25" s="49">
        <f t="shared" si="1"/>
        <v>10</v>
      </c>
      <c r="N25" s="24"/>
      <c r="P25" s="35" t="s">
        <v>40</v>
      </c>
      <c r="Q25" s="28">
        <f t="shared" si="2"/>
        <v>0</v>
      </c>
      <c r="R25" s="11" t="s">
        <v>25</v>
      </c>
      <c r="S25" s="33">
        <f t="shared" si="3"/>
        <v>0</v>
      </c>
      <c r="T25" s="7" t="s">
        <v>40</v>
      </c>
      <c r="U25" s="34">
        <f t="shared" si="4"/>
        <v>0</v>
      </c>
    </row>
    <row r="26" spans="1:21" ht="16.5" thickBot="1" x14ac:dyDescent="0.3">
      <c r="A26" s="72">
        <f t="shared" ca="1" si="0"/>
        <v>45313</v>
      </c>
      <c r="B26" s="7"/>
      <c r="C26" s="48"/>
      <c r="D26" s="53"/>
      <c r="E26" s="48"/>
      <c r="F26" s="48"/>
      <c r="G26" s="48"/>
      <c r="H26" s="48"/>
      <c r="I26" s="48"/>
      <c r="J26" s="7"/>
      <c r="K26" s="7"/>
      <c r="L26" s="51"/>
      <c r="M26" s="49">
        <f t="shared" si="1"/>
        <v>11</v>
      </c>
      <c r="N26" s="24"/>
      <c r="P26" s="27"/>
      <c r="Q26" s="28"/>
      <c r="R26" s="11" t="s">
        <v>26</v>
      </c>
      <c r="S26" s="33">
        <f t="shared" si="3"/>
        <v>0</v>
      </c>
      <c r="T26" s="7" t="s">
        <v>40</v>
      </c>
      <c r="U26" s="34">
        <f t="shared" si="4"/>
        <v>0</v>
      </c>
    </row>
    <row r="27" spans="1:21" ht="16.5" thickBot="1" x14ac:dyDescent="0.3">
      <c r="A27" s="72">
        <f t="shared" ca="1" si="0"/>
        <v>45313</v>
      </c>
      <c r="B27" s="7"/>
      <c r="C27" s="48"/>
      <c r="D27" s="53"/>
      <c r="E27" s="48"/>
      <c r="F27" s="48"/>
      <c r="G27" s="48"/>
      <c r="H27" s="48"/>
      <c r="I27" s="48"/>
      <c r="J27" s="7"/>
      <c r="K27" s="7"/>
      <c r="L27" s="51"/>
      <c r="M27" s="49">
        <f t="shared" si="1"/>
        <v>12</v>
      </c>
      <c r="N27" s="24"/>
      <c r="P27" s="12" t="s">
        <v>5</v>
      </c>
      <c r="Q27" s="28"/>
      <c r="R27" s="11" t="s">
        <v>27</v>
      </c>
      <c r="S27" s="33">
        <f t="shared" si="3"/>
        <v>0</v>
      </c>
      <c r="T27" s="7" t="s">
        <v>40</v>
      </c>
      <c r="U27" s="34">
        <f t="shared" si="4"/>
        <v>0</v>
      </c>
    </row>
    <row r="28" spans="1:21" ht="15.75" x14ac:dyDescent="0.25">
      <c r="A28" s="72">
        <f t="shared" ca="1" si="0"/>
        <v>45313</v>
      </c>
      <c r="B28" s="7"/>
      <c r="C28" s="48"/>
      <c r="D28" s="53"/>
      <c r="E28" s="48"/>
      <c r="F28" s="48"/>
      <c r="G28" s="48"/>
      <c r="H28" s="48"/>
      <c r="I28" s="48"/>
      <c r="J28" s="7"/>
      <c r="K28" s="7"/>
      <c r="L28" s="51"/>
      <c r="M28" s="49">
        <f t="shared" si="1"/>
        <v>13</v>
      </c>
      <c r="N28" s="24"/>
      <c r="P28" s="36" t="s">
        <v>38</v>
      </c>
      <c r="Q28" s="28">
        <f t="shared" ref="Q28:Q37" si="5">COUNTIF(G$16:G$78,P28)</f>
        <v>0</v>
      </c>
      <c r="R28" s="11" t="s">
        <v>28</v>
      </c>
      <c r="S28" s="33">
        <f t="shared" si="3"/>
        <v>0</v>
      </c>
      <c r="T28" s="7" t="s">
        <v>40</v>
      </c>
      <c r="U28" s="34">
        <f t="shared" si="4"/>
        <v>0</v>
      </c>
    </row>
    <row r="29" spans="1:21" ht="15.75" x14ac:dyDescent="0.25">
      <c r="A29" s="72">
        <f t="shared" ca="1" si="0"/>
        <v>45313</v>
      </c>
      <c r="B29" s="7"/>
      <c r="C29" s="48"/>
      <c r="D29" s="53"/>
      <c r="E29" s="48"/>
      <c r="F29" s="48"/>
      <c r="G29" s="48"/>
      <c r="H29" s="48"/>
      <c r="I29" s="48"/>
      <c r="J29" s="7"/>
      <c r="K29" s="7"/>
      <c r="L29" s="51"/>
      <c r="M29" s="49">
        <f t="shared" si="1"/>
        <v>14</v>
      </c>
      <c r="N29" s="24"/>
      <c r="P29" s="37" t="s">
        <v>39</v>
      </c>
      <c r="Q29" s="28">
        <f t="shared" si="5"/>
        <v>0</v>
      </c>
      <c r="R29" s="11" t="s">
        <v>29</v>
      </c>
      <c r="S29" s="33">
        <f t="shared" si="3"/>
        <v>0</v>
      </c>
      <c r="T29" s="7" t="s">
        <v>40</v>
      </c>
      <c r="U29" s="34">
        <f t="shared" si="4"/>
        <v>0</v>
      </c>
    </row>
    <row r="30" spans="1:21" ht="15.75" x14ac:dyDescent="0.25">
      <c r="A30" s="72">
        <f t="shared" ca="1" si="0"/>
        <v>45313</v>
      </c>
      <c r="B30" s="7"/>
      <c r="C30" s="48"/>
      <c r="D30" s="53"/>
      <c r="E30" s="48"/>
      <c r="F30" s="48"/>
      <c r="G30" s="48"/>
      <c r="H30" s="48"/>
      <c r="I30" s="48"/>
      <c r="J30" s="7"/>
      <c r="K30" s="7"/>
      <c r="L30" s="51"/>
      <c r="M30" s="49">
        <f t="shared" si="1"/>
        <v>15</v>
      </c>
      <c r="N30" s="24"/>
      <c r="P30" s="32" t="s">
        <v>40</v>
      </c>
      <c r="Q30" s="28">
        <f t="shared" si="5"/>
        <v>0</v>
      </c>
      <c r="R30" s="11" t="s">
        <v>30</v>
      </c>
      <c r="S30" s="33">
        <f t="shared" si="3"/>
        <v>0</v>
      </c>
      <c r="T30" s="29"/>
      <c r="U30" s="30"/>
    </row>
    <row r="31" spans="1:21" ht="15.75" x14ac:dyDescent="0.25">
      <c r="A31" s="72">
        <f t="shared" ca="1" si="0"/>
        <v>45313</v>
      </c>
      <c r="B31" s="7"/>
      <c r="C31" s="48"/>
      <c r="D31" s="53"/>
      <c r="E31" s="48"/>
      <c r="F31" s="48"/>
      <c r="G31" s="48"/>
      <c r="H31" s="48"/>
      <c r="I31" s="48"/>
      <c r="J31" s="7"/>
      <c r="K31" s="7"/>
      <c r="L31" s="51"/>
      <c r="M31" s="49">
        <f t="shared" si="1"/>
        <v>16</v>
      </c>
      <c r="N31" s="24"/>
      <c r="P31" s="32" t="s">
        <v>40</v>
      </c>
      <c r="Q31" s="28">
        <f t="shared" si="5"/>
        <v>0</v>
      </c>
      <c r="R31" s="11" t="s">
        <v>31</v>
      </c>
      <c r="S31" s="33">
        <f t="shared" si="3"/>
        <v>0</v>
      </c>
      <c r="T31" s="29"/>
      <c r="U31" s="30"/>
    </row>
    <row r="32" spans="1:21" ht="15.75" x14ac:dyDescent="0.25">
      <c r="A32" s="72">
        <f t="shared" ca="1" si="0"/>
        <v>45313</v>
      </c>
      <c r="B32" s="7"/>
      <c r="C32" s="48"/>
      <c r="D32" s="53"/>
      <c r="E32" s="48"/>
      <c r="F32" s="48"/>
      <c r="G32" s="48"/>
      <c r="H32" s="48"/>
      <c r="I32" s="48"/>
      <c r="J32" s="7"/>
      <c r="K32" s="7"/>
      <c r="L32" s="51"/>
      <c r="M32" s="49">
        <f t="shared" si="1"/>
        <v>17</v>
      </c>
      <c r="N32" s="24"/>
      <c r="P32" s="32" t="s">
        <v>40</v>
      </c>
      <c r="Q32" s="28">
        <f t="shared" si="5"/>
        <v>0</v>
      </c>
      <c r="R32" s="11" t="s">
        <v>32</v>
      </c>
      <c r="S32" s="33">
        <f t="shared" si="3"/>
        <v>0</v>
      </c>
      <c r="T32" s="29"/>
      <c r="U32" s="30"/>
    </row>
    <row r="33" spans="1:21" ht="15.75" x14ac:dyDescent="0.25">
      <c r="A33" s="72">
        <f t="shared" ca="1" si="0"/>
        <v>45313</v>
      </c>
      <c r="B33" s="7"/>
      <c r="C33" s="48"/>
      <c r="D33" s="53"/>
      <c r="E33" s="48"/>
      <c r="F33" s="48"/>
      <c r="G33" s="48"/>
      <c r="H33" s="48"/>
      <c r="I33" s="48"/>
      <c r="J33" s="7"/>
      <c r="K33" s="7"/>
      <c r="L33" s="51"/>
      <c r="M33" s="49">
        <f t="shared" si="1"/>
        <v>18</v>
      </c>
      <c r="N33" s="24"/>
      <c r="P33" s="32" t="s">
        <v>40</v>
      </c>
      <c r="Q33" s="28">
        <f t="shared" si="5"/>
        <v>0</v>
      </c>
      <c r="R33" s="11" t="s">
        <v>33</v>
      </c>
      <c r="S33" s="33">
        <f t="shared" si="3"/>
        <v>0</v>
      </c>
      <c r="T33" s="29"/>
      <c r="U33" s="30"/>
    </row>
    <row r="34" spans="1:21" ht="16.5" thickBot="1" x14ac:dyDescent="0.3">
      <c r="A34" s="72">
        <f t="shared" ca="1" si="0"/>
        <v>45313</v>
      </c>
      <c r="B34" s="7"/>
      <c r="C34" s="48"/>
      <c r="D34" s="53"/>
      <c r="E34" s="48"/>
      <c r="F34" s="48"/>
      <c r="G34" s="48"/>
      <c r="H34" s="48"/>
      <c r="I34" s="48"/>
      <c r="J34" s="7"/>
      <c r="K34" s="7"/>
      <c r="L34" s="51"/>
      <c r="M34" s="49">
        <f t="shared" si="1"/>
        <v>19</v>
      </c>
      <c r="N34" s="24"/>
      <c r="P34" s="32" t="s">
        <v>40</v>
      </c>
      <c r="Q34" s="28">
        <f t="shared" si="5"/>
        <v>0</v>
      </c>
      <c r="R34" s="11" t="s">
        <v>34</v>
      </c>
      <c r="S34" s="33">
        <f t="shared" si="3"/>
        <v>0</v>
      </c>
      <c r="T34" s="29"/>
      <c r="U34" s="30"/>
    </row>
    <row r="35" spans="1:21" ht="16.5" thickBot="1" x14ac:dyDescent="0.3">
      <c r="A35" s="72">
        <f t="shared" ca="1" si="0"/>
        <v>45313</v>
      </c>
      <c r="B35" s="7"/>
      <c r="C35" s="48"/>
      <c r="D35" s="53"/>
      <c r="E35" s="48"/>
      <c r="F35" s="48"/>
      <c r="G35" s="48"/>
      <c r="H35" s="48"/>
      <c r="I35" s="48"/>
      <c r="J35" s="7"/>
      <c r="K35" s="7"/>
      <c r="L35" s="51"/>
      <c r="M35" s="49">
        <f t="shared" si="1"/>
        <v>20</v>
      </c>
      <c r="N35" s="24"/>
      <c r="P35" s="32" t="s">
        <v>40</v>
      </c>
      <c r="Q35" s="28">
        <f t="shared" si="5"/>
        <v>0</v>
      </c>
      <c r="R35" s="11" t="s">
        <v>35</v>
      </c>
      <c r="S35" s="33">
        <f t="shared" si="3"/>
        <v>0</v>
      </c>
      <c r="T35" s="12" t="s">
        <v>3</v>
      </c>
      <c r="U35" s="38"/>
    </row>
    <row r="36" spans="1:21" ht="15.75" x14ac:dyDescent="0.25">
      <c r="A36" s="72">
        <f t="shared" ca="1" si="0"/>
        <v>45313</v>
      </c>
      <c r="B36" s="7"/>
      <c r="C36" s="48"/>
      <c r="D36" s="53"/>
      <c r="E36" s="48"/>
      <c r="F36" s="48"/>
      <c r="G36" s="48"/>
      <c r="H36" s="48"/>
      <c r="I36" s="48"/>
      <c r="J36" s="7"/>
      <c r="K36" s="7"/>
      <c r="L36" s="51"/>
      <c r="M36" s="49">
        <f t="shared" si="1"/>
        <v>21</v>
      </c>
      <c r="N36" s="24"/>
      <c r="P36" s="32" t="s">
        <v>40</v>
      </c>
      <c r="Q36" s="28">
        <f t="shared" si="5"/>
        <v>0</v>
      </c>
      <c r="R36" s="11" t="s">
        <v>36</v>
      </c>
      <c r="S36" s="33">
        <f t="shared" si="3"/>
        <v>0</v>
      </c>
      <c r="T36" s="13" t="s">
        <v>47</v>
      </c>
      <c r="U36" s="38">
        <f t="shared" ref="U36:U41" si="6">COUNTIF(E$16:E$78,T36)</f>
        <v>0</v>
      </c>
    </row>
    <row r="37" spans="1:21" ht="15.75" x14ac:dyDescent="0.25">
      <c r="A37" s="72">
        <f t="shared" ca="1" si="0"/>
        <v>45313</v>
      </c>
      <c r="B37" s="7"/>
      <c r="C37" s="48"/>
      <c r="D37" s="53"/>
      <c r="E37" s="48"/>
      <c r="F37" s="48"/>
      <c r="G37" s="48"/>
      <c r="H37" s="48"/>
      <c r="I37" s="48"/>
      <c r="J37" s="7"/>
      <c r="K37" s="7"/>
      <c r="L37" s="51"/>
      <c r="M37" s="49">
        <f t="shared" si="1"/>
        <v>22</v>
      </c>
      <c r="N37" s="24"/>
      <c r="P37" s="32" t="s">
        <v>40</v>
      </c>
      <c r="Q37" s="28">
        <f t="shared" si="5"/>
        <v>0</v>
      </c>
      <c r="R37" s="11" t="s">
        <v>37</v>
      </c>
      <c r="S37" s="33">
        <f t="shared" si="3"/>
        <v>0</v>
      </c>
      <c r="T37" s="7" t="s">
        <v>48</v>
      </c>
      <c r="U37" s="38">
        <f t="shared" si="6"/>
        <v>0</v>
      </c>
    </row>
    <row r="38" spans="1:21" ht="15.75" x14ac:dyDescent="0.25">
      <c r="A38" s="72">
        <f t="shared" ca="1" si="0"/>
        <v>45313</v>
      </c>
      <c r="B38" s="7"/>
      <c r="C38" s="48"/>
      <c r="D38" s="53"/>
      <c r="E38" s="48"/>
      <c r="F38" s="48"/>
      <c r="G38" s="48"/>
      <c r="H38" s="48"/>
      <c r="I38" s="48"/>
      <c r="J38" s="7"/>
      <c r="K38" s="7"/>
      <c r="L38" s="51"/>
      <c r="M38" s="49">
        <f t="shared" si="1"/>
        <v>23</v>
      </c>
      <c r="N38" s="24"/>
      <c r="P38" s="27"/>
      <c r="Q38" s="28"/>
      <c r="R38" s="11" t="s">
        <v>41</v>
      </c>
      <c r="S38" s="33">
        <f t="shared" si="3"/>
        <v>0</v>
      </c>
      <c r="T38" s="7" t="s">
        <v>54</v>
      </c>
      <c r="U38" s="38">
        <f t="shared" si="6"/>
        <v>0</v>
      </c>
    </row>
    <row r="39" spans="1:21" ht="15.75" x14ac:dyDescent="0.25">
      <c r="A39" s="72">
        <f t="shared" ca="1" si="0"/>
        <v>45313</v>
      </c>
      <c r="B39" s="7"/>
      <c r="C39" s="48"/>
      <c r="D39" s="53"/>
      <c r="E39" s="48"/>
      <c r="F39" s="48"/>
      <c r="G39" s="48"/>
      <c r="H39" s="48"/>
      <c r="I39" s="48"/>
      <c r="J39" s="7"/>
      <c r="K39" s="7"/>
      <c r="L39" s="51"/>
      <c r="M39" s="49">
        <f t="shared" si="1"/>
        <v>24</v>
      </c>
      <c r="N39" s="24"/>
      <c r="P39" s="27"/>
      <c r="Q39" s="28"/>
      <c r="R39" s="11" t="s">
        <v>41</v>
      </c>
      <c r="S39" s="33">
        <f t="shared" si="3"/>
        <v>0</v>
      </c>
      <c r="T39" s="7" t="s">
        <v>40</v>
      </c>
      <c r="U39" s="38">
        <f t="shared" si="6"/>
        <v>0</v>
      </c>
    </row>
    <row r="40" spans="1:21" ht="16.5" thickBot="1" x14ac:dyDescent="0.3">
      <c r="A40" s="72">
        <f t="shared" ca="1" si="0"/>
        <v>45313</v>
      </c>
      <c r="B40" s="7"/>
      <c r="C40" s="48"/>
      <c r="D40" s="53"/>
      <c r="E40" s="48"/>
      <c r="F40" s="48"/>
      <c r="G40" s="48"/>
      <c r="H40" s="48"/>
      <c r="I40" s="48"/>
      <c r="J40" s="7"/>
      <c r="K40" s="7"/>
      <c r="L40" s="51"/>
      <c r="M40" s="49">
        <f t="shared" si="1"/>
        <v>25</v>
      </c>
      <c r="N40" s="24"/>
      <c r="P40" s="27"/>
      <c r="Q40" s="28"/>
      <c r="R40" s="11" t="s">
        <v>41</v>
      </c>
      <c r="S40" s="33">
        <f t="shared" si="3"/>
        <v>0</v>
      </c>
      <c r="T40" s="7" t="s">
        <v>40</v>
      </c>
      <c r="U40" s="38">
        <f t="shared" si="6"/>
        <v>0</v>
      </c>
    </row>
    <row r="41" spans="1:21" ht="16.5" thickBot="1" x14ac:dyDescent="0.3">
      <c r="A41" s="72">
        <f t="shared" ca="1" si="0"/>
        <v>45313</v>
      </c>
      <c r="B41" s="7"/>
      <c r="C41" s="48"/>
      <c r="D41" s="53"/>
      <c r="E41" s="48"/>
      <c r="F41" s="48"/>
      <c r="G41" s="48"/>
      <c r="H41" s="48"/>
      <c r="I41" s="48"/>
      <c r="J41" s="7"/>
      <c r="K41" s="7"/>
      <c r="L41" s="51"/>
      <c r="M41" s="49">
        <f t="shared" si="1"/>
        <v>26</v>
      </c>
      <c r="N41" s="24"/>
      <c r="P41" s="12" t="s">
        <v>42</v>
      </c>
      <c r="Q41" s="28"/>
      <c r="R41" s="11" t="s">
        <v>41</v>
      </c>
      <c r="S41" s="33">
        <f t="shared" si="3"/>
        <v>0</v>
      </c>
      <c r="T41" s="7" t="s">
        <v>40</v>
      </c>
      <c r="U41" s="38">
        <f t="shared" si="6"/>
        <v>0</v>
      </c>
    </row>
    <row r="42" spans="1:21" ht="15.75" x14ac:dyDescent="0.25">
      <c r="A42" s="72">
        <f t="shared" ca="1" si="0"/>
        <v>45313</v>
      </c>
      <c r="B42" s="7"/>
      <c r="C42" s="48"/>
      <c r="D42" s="53"/>
      <c r="E42" s="48"/>
      <c r="F42" s="48"/>
      <c r="G42" s="48"/>
      <c r="H42" s="48"/>
      <c r="I42" s="48"/>
      <c r="J42" s="7"/>
      <c r="K42" s="7"/>
      <c r="L42" s="51"/>
      <c r="M42" s="49">
        <f t="shared" si="1"/>
        <v>27</v>
      </c>
      <c r="N42" s="24"/>
      <c r="P42" s="39" t="s">
        <v>43</v>
      </c>
      <c r="Q42" s="28">
        <f t="shared" ref="Q42:Q47" si="7">COUNTIF(F$16:F$78,P42)</f>
        <v>0</v>
      </c>
      <c r="R42" s="11" t="s">
        <v>41</v>
      </c>
      <c r="S42" s="33">
        <f t="shared" si="3"/>
        <v>0</v>
      </c>
      <c r="T42" s="29"/>
      <c r="U42" s="30"/>
    </row>
    <row r="43" spans="1:21" ht="15.75" x14ac:dyDescent="0.25">
      <c r="A43" s="72">
        <f t="shared" ca="1" si="0"/>
        <v>45313</v>
      </c>
      <c r="B43" s="7"/>
      <c r="C43" s="48"/>
      <c r="D43" s="53"/>
      <c r="E43" s="48"/>
      <c r="F43" s="48"/>
      <c r="G43" s="48"/>
      <c r="H43" s="48"/>
      <c r="I43" s="48"/>
      <c r="J43" s="7"/>
      <c r="K43" s="7"/>
      <c r="L43" s="51"/>
      <c r="M43" s="49">
        <f t="shared" si="1"/>
        <v>28</v>
      </c>
      <c r="N43" s="24"/>
      <c r="P43" s="32" t="s">
        <v>44</v>
      </c>
      <c r="Q43" s="28">
        <f t="shared" si="7"/>
        <v>0</v>
      </c>
      <c r="R43" s="11" t="s">
        <v>41</v>
      </c>
      <c r="S43" s="33">
        <f t="shared" si="3"/>
        <v>0</v>
      </c>
      <c r="T43" s="29"/>
      <c r="U43" s="30"/>
    </row>
    <row r="44" spans="1:21" ht="15.75" x14ac:dyDescent="0.25">
      <c r="A44" s="72">
        <f t="shared" ca="1" si="0"/>
        <v>45313</v>
      </c>
      <c r="B44" s="7"/>
      <c r="C44" s="48"/>
      <c r="D44" s="53"/>
      <c r="E44" s="48"/>
      <c r="F44" s="48"/>
      <c r="G44" s="48"/>
      <c r="H44" s="48"/>
      <c r="I44" s="48"/>
      <c r="J44" s="7"/>
      <c r="K44" s="7"/>
      <c r="L44" s="51"/>
      <c r="M44" s="49">
        <f t="shared" si="1"/>
        <v>29</v>
      </c>
      <c r="N44" s="24"/>
      <c r="P44" s="32" t="s">
        <v>45</v>
      </c>
      <c r="Q44" s="28">
        <f t="shared" si="7"/>
        <v>0</v>
      </c>
      <c r="R44" s="11" t="s">
        <v>41</v>
      </c>
      <c r="S44" s="33">
        <f t="shared" si="3"/>
        <v>0</v>
      </c>
      <c r="T44" s="29"/>
      <c r="U44" s="30"/>
    </row>
    <row r="45" spans="1:21" ht="15.75" x14ac:dyDescent="0.25">
      <c r="A45" s="72">
        <f t="shared" ca="1" si="0"/>
        <v>45313</v>
      </c>
      <c r="B45" s="7"/>
      <c r="C45" s="48"/>
      <c r="D45" s="53"/>
      <c r="E45" s="48"/>
      <c r="F45" s="48"/>
      <c r="G45" s="48"/>
      <c r="H45" s="48"/>
      <c r="I45" s="48"/>
      <c r="J45" s="7"/>
      <c r="K45" s="7"/>
      <c r="L45" s="51"/>
      <c r="M45" s="49">
        <f t="shared" si="1"/>
        <v>30</v>
      </c>
      <c r="N45" s="24"/>
      <c r="P45" s="32" t="s">
        <v>55</v>
      </c>
      <c r="Q45" s="28">
        <f t="shared" si="7"/>
        <v>0</v>
      </c>
      <c r="R45" s="11" t="s">
        <v>41</v>
      </c>
      <c r="S45" s="33">
        <f t="shared" si="3"/>
        <v>0</v>
      </c>
      <c r="T45" s="29"/>
      <c r="U45" s="30"/>
    </row>
    <row r="46" spans="1:21" ht="15.75" x14ac:dyDescent="0.25">
      <c r="A46" s="72">
        <f t="shared" ca="1" si="0"/>
        <v>45313</v>
      </c>
      <c r="B46" s="7"/>
      <c r="C46" s="48"/>
      <c r="D46" s="53"/>
      <c r="E46" s="48"/>
      <c r="F46" s="48"/>
      <c r="G46" s="48"/>
      <c r="H46" s="48"/>
      <c r="I46" s="48"/>
      <c r="J46" s="7"/>
      <c r="K46" s="7"/>
      <c r="L46" s="51"/>
      <c r="M46" s="49">
        <f t="shared" si="1"/>
        <v>31</v>
      </c>
      <c r="N46" s="24"/>
      <c r="P46" s="32" t="s">
        <v>46</v>
      </c>
      <c r="Q46" s="28">
        <f t="shared" si="7"/>
        <v>0</v>
      </c>
      <c r="R46" s="11" t="s">
        <v>41</v>
      </c>
      <c r="S46" s="33">
        <f t="shared" si="3"/>
        <v>0</v>
      </c>
      <c r="T46" s="29"/>
      <c r="U46" s="30"/>
    </row>
    <row r="47" spans="1:21" ht="15.75" x14ac:dyDescent="0.25">
      <c r="A47" s="72">
        <f t="shared" ca="1" si="0"/>
        <v>45313</v>
      </c>
      <c r="B47" s="7"/>
      <c r="C47" s="48"/>
      <c r="D47" s="53"/>
      <c r="E47" s="48"/>
      <c r="F47" s="48"/>
      <c r="G47" s="48"/>
      <c r="H47" s="48"/>
      <c r="I47" s="48"/>
      <c r="J47" s="7"/>
      <c r="K47" s="7"/>
      <c r="L47" s="51"/>
      <c r="M47" s="49">
        <f t="shared" si="1"/>
        <v>32</v>
      </c>
      <c r="N47" s="24"/>
      <c r="P47" s="32" t="s">
        <v>46</v>
      </c>
      <c r="Q47" s="28">
        <f t="shared" si="7"/>
        <v>0</v>
      </c>
      <c r="R47" s="11" t="s">
        <v>41</v>
      </c>
      <c r="S47" s="33">
        <f t="shared" si="3"/>
        <v>0</v>
      </c>
      <c r="T47" s="29"/>
      <c r="U47" s="30"/>
    </row>
    <row r="48" spans="1:21" ht="15.75" x14ac:dyDescent="0.25">
      <c r="A48" s="72">
        <f t="shared" ca="1" si="0"/>
        <v>45313</v>
      </c>
      <c r="B48" s="7"/>
      <c r="C48" s="48"/>
      <c r="D48" s="53"/>
      <c r="E48" s="48"/>
      <c r="F48" s="48"/>
      <c r="G48" s="48"/>
      <c r="H48" s="48"/>
      <c r="I48" s="48"/>
      <c r="J48" s="7"/>
      <c r="K48" s="7"/>
      <c r="L48" s="51"/>
      <c r="M48" s="49">
        <f t="shared" si="1"/>
        <v>33</v>
      </c>
      <c r="N48" s="24"/>
      <c r="P48" s="27"/>
      <c r="Q48" s="28"/>
      <c r="R48" s="11" t="s">
        <v>41</v>
      </c>
      <c r="S48" s="33">
        <f t="shared" si="3"/>
        <v>0</v>
      </c>
      <c r="T48" s="29"/>
      <c r="U48" s="30"/>
    </row>
    <row r="49" spans="1:21" ht="15.75" x14ac:dyDescent="0.25">
      <c r="A49" s="72">
        <f t="shared" ca="1" si="0"/>
        <v>45313</v>
      </c>
      <c r="B49" s="7"/>
      <c r="C49" s="48"/>
      <c r="D49" s="53"/>
      <c r="E49" s="48"/>
      <c r="F49" s="48"/>
      <c r="G49" s="48"/>
      <c r="H49" s="48"/>
      <c r="I49" s="48"/>
      <c r="J49" s="7"/>
      <c r="K49" s="7"/>
      <c r="L49" s="51"/>
      <c r="M49" s="49">
        <f t="shared" si="1"/>
        <v>34</v>
      </c>
      <c r="N49" s="24"/>
      <c r="P49" s="27"/>
      <c r="Q49" s="28"/>
      <c r="R49" s="11" t="s">
        <v>41</v>
      </c>
      <c r="S49" s="33">
        <f t="shared" si="3"/>
        <v>0</v>
      </c>
      <c r="T49" s="29"/>
      <c r="U49" s="30"/>
    </row>
    <row r="50" spans="1:21" ht="15.75" x14ac:dyDescent="0.25">
      <c r="A50" s="72">
        <f t="shared" ca="1" si="0"/>
        <v>45313</v>
      </c>
      <c r="B50" s="7"/>
      <c r="C50" s="48"/>
      <c r="D50" s="53"/>
      <c r="E50" s="48"/>
      <c r="F50" s="48"/>
      <c r="G50" s="48"/>
      <c r="H50" s="48"/>
      <c r="I50" s="48"/>
      <c r="J50" s="7"/>
      <c r="K50" s="7"/>
      <c r="L50" s="51"/>
      <c r="M50" s="49">
        <f t="shared" si="1"/>
        <v>35</v>
      </c>
      <c r="N50" s="24"/>
      <c r="P50" s="27"/>
      <c r="Q50" s="28"/>
      <c r="R50" s="11" t="s">
        <v>41</v>
      </c>
      <c r="S50" s="33">
        <f t="shared" si="3"/>
        <v>0</v>
      </c>
      <c r="T50" s="29"/>
      <c r="U50" s="30"/>
    </row>
    <row r="51" spans="1:21" ht="15.75" x14ac:dyDescent="0.25">
      <c r="A51" s="72">
        <f t="shared" ca="1" si="0"/>
        <v>45313</v>
      </c>
      <c r="B51" s="7"/>
      <c r="C51" s="48"/>
      <c r="D51" s="53"/>
      <c r="E51" s="48"/>
      <c r="F51" s="48"/>
      <c r="G51" s="48"/>
      <c r="H51" s="48"/>
      <c r="I51" s="48"/>
      <c r="J51" s="7"/>
      <c r="K51" s="7"/>
      <c r="L51" s="51"/>
      <c r="M51" s="49">
        <f t="shared" si="1"/>
        <v>36</v>
      </c>
      <c r="N51" s="24"/>
      <c r="P51" s="27"/>
      <c r="Q51" s="28"/>
      <c r="R51" s="11" t="s">
        <v>41</v>
      </c>
      <c r="S51" s="33">
        <f t="shared" si="3"/>
        <v>0</v>
      </c>
      <c r="T51" s="29"/>
      <c r="U51" s="30"/>
    </row>
    <row r="52" spans="1:21" ht="15.75" x14ac:dyDescent="0.25">
      <c r="A52" s="72">
        <f t="shared" ca="1" si="0"/>
        <v>45313</v>
      </c>
      <c r="B52" s="7"/>
      <c r="C52" s="48"/>
      <c r="D52" s="53"/>
      <c r="E52" s="48"/>
      <c r="F52" s="48"/>
      <c r="G52" s="48"/>
      <c r="H52" s="48"/>
      <c r="I52" s="48"/>
      <c r="J52" s="7"/>
      <c r="K52" s="7"/>
      <c r="L52" s="51"/>
      <c r="M52" s="49">
        <f t="shared" si="1"/>
        <v>37</v>
      </c>
      <c r="N52" s="24"/>
      <c r="P52" s="27"/>
      <c r="Q52" s="28"/>
      <c r="R52" s="11" t="s">
        <v>41</v>
      </c>
      <c r="S52" s="33">
        <f t="shared" si="3"/>
        <v>0</v>
      </c>
      <c r="T52" s="29"/>
      <c r="U52" s="30"/>
    </row>
    <row r="53" spans="1:21" ht="15.75" x14ac:dyDescent="0.25">
      <c r="A53" s="72">
        <f t="shared" ca="1" si="0"/>
        <v>45313</v>
      </c>
      <c r="B53" s="7"/>
      <c r="C53" s="48"/>
      <c r="D53" s="53"/>
      <c r="E53" s="48"/>
      <c r="F53" s="48"/>
      <c r="G53" s="48"/>
      <c r="H53" s="48"/>
      <c r="I53" s="48"/>
      <c r="J53" s="7"/>
      <c r="K53" s="7"/>
      <c r="L53" s="51"/>
      <c r="M53" s="49">
        <f t="shared" si="1"/>
        <v>38</v>
      </c>
      <c r="N53" s="24"/>
      <c r="P53" s="27"/>
      <c r="Q53" s="28"/>
      <c r="R53" s="11" t="s">
        <v>41</v>
      </c>
      <c r="S53" s="33">
        <f t="shared" si="3"/>
        <v>0</v>
      </c>
      <c r="T53" s="29"/>
      <c r="U53" s="30"/>
    </row>
    <row r="54" spans="1:21" ht="15.75" x14ac:dyDescent="0.25">
      <c r="A54" s="72">
        <f t="shared" ca="1" si="0"/>
        <v>45313</v>
      </c>
      <c r="B54" s="7"/>
      <c r="C54" s="48"/>
      <c r="D54" s="53"/>
      <c r="E54" s="48"/>
      <c r="F54" s="48"/>
      <c r="G54" s="48"/>
      <c r="H54" s="48"/>
      <c r="I54" s="48"/>
      <c r="J54" s="7"/>
      <c r="K54" s="7"/>
      <c r="L54" s="51"/>
      <c r="M54" s="49">
        <f t="shared" si="1"/>
        <v>39</v>
      </c>
      <c r="N54" s="24"/>
      <c r="P54" s="27"/>
      <c r="Q54" s="28"/>
      <c r="R54" s="11" t="s">
        <v>41</v>
      </c>
      <c r="S54" s="33">
        <f t="shared" si="3"/>
        <v>0</v>
      </c>
      <c r="T54" s="29"/>
      <c r="U54" s="30"/>
    </row>
    <row r="55" spans="1:21" ht="16.5" thickBot="1" x14ac:dyDescent="0.3">
      <c r="A55" s="72">
        <f t="shared" ca="1" si="0"/>
        <v>45313</v>
      </c>
      <c r="B55" s="14"/>
      <c r="C55" s="47"/>
      <c r="D55" s="54"/>
      <c r="E55" s="47"/>
      <c r="F55" s="47"/>
      <c r="G55" s="47"/>
      <c r="H55" s="47"/>
      <c r="I55" s="47"/>
      <c r="J55" s="14"/>
      <c r="K55" s="14"/>
      <c r="L55" s="52"/>
      <c r="M55" s="49">
        <f t="shared" si="1"/>
        <v>40</v>
      </c>
      <c r="N55" s="24"/>
      <c r="P55" s="40"/>
      <c r="Q55" s="41"/>
      <c r="R55" s="11" t="s">
        <v>41</v>
      </c>
      <c r="S55" s="33">
        <f t="shared" ref="S55:S65" si="8">COUNTIF(I$16:I$79,R55)</f>
        <v>0</v>
      </c>
      <c r="T55" s="42"/>
      <c r="U55" s="43"/>
    </row>
    <row r="56" spans="1:21" ht="15.75" x14ac:dyDescent="0.25">
      <c r="A56" s="72">
        <f t="shared" ca="1" si="0"/>
        <v>45313</v>
      </c>
      <c r="B56" s="14"/>
      <c r="C56" s="47"/>
      <c r="D56" s="54"/>
      <c r="E56" s="47"/>
      <c r="F56" s="47"/>
      <c r="G56" s="47"/>
      <c r="H56" s="47"/>
      <c r="I56" s="47"/>
      <c r="J56" s="14"/>
      <c r="K56" s="14"/>
      <c r="L56" s="52"/>
      <c r="M56" s="50"/>
      <c r="N56" s="24"/>
      <c r="P56" s="27"/>
      <c r="Q56" s="44"/>
      <c r="R56" s="11" t="s">
        <v>41</v>
      </c>
      <c r="S56" s="33">
        <f t="shared" si="8"/>
        <v>0</v>
      </c>
      <c r="T56" s="19"/>
      <c r="U56" s="30"/>
    </row>
    <row r="57" spans="1:21" ht="15.75" x14ac:dyDescent="0.25">
      <c r="A57" s="72">
        <f t="shared" ca="1" si="0"/>
        <v>45313</v>
      </c>
      <c r="B57" s="14"/>
      <c r="C57" s="47"/>
      <c r="D57" s="54"/>
      <c r="E57" s="47"/>
      <c r="F57" s="47"/>
      <c r="G57" s="47"/>
      <c r="H57" s="47"/>
      <c r="I57" s="47"/>
      <c r="J57" s="14"/>
      <c r="K57" s="14"/>
      <c r="L57" s="52"/>
      <c r="M57" s="50"/>
      <c r="N57" s="24"/>
      <c r="P57" s="27"/>
      <c r="Q57" s="44"/>
      <c r="R57" s="11" t="s">
        <v>41</v>
      </c>
      <c r="S57" s="33">
        <f t="shared" si="8"/>
        <v>0</v>
      </c>
      <c r="T57" s="19"/>
      <c r="U57" s="30"/>
    </row>
    <row r="58" spans="1:21" ht="15.75" x14ac:dyDescent="0.25">
      <c r="A58" s="72">
        <f t="shared" ca="1" si="0"/>
        <v>45313</v>
      </c>
      <c r="B58" s="14"/>
      <c r="C58" s="47"/>
      <c r="D58" s="54"/>
      <c r="E58" s="47"/>
      <c r="F58" s="47"/>
      <c r="G58" s="47"/>
      <c r="H58" s="47"/>
      <c r="I58" s="47"/>
      <c r="J58" s="14"/>
      <c r="K58" s="14"/>
      <c r="L58" s="52"/>
      <c r="M58" s="50"/>
      <c r="N58" s="24"/>
      <c r="P58" s="27"/>
      <c r="Q58" s="44"/>
      <c r="R58" s="11" t="s">
        <v>41</v>
      </c>
      <c r="S58" s="33">
        <f t="shared" si="8"/>
        <v>0</v>
      </c>
      <c r="T58" s="19"/>
      <c r="U58" s="30"/>
    </row>
    <row r="59" spans="1:21" ht="15.75" x14ac:dyDescent="0.25">
      <c r="A59" s="72">
        <f t="shared" ca="1" si="0"/>
        <v>45313</v>
      </c>
      <c r="B59" s="14"/>
      <c r="C59" s="47"/>
      <c r="D59" s="54"/>
      <c r="E59" s="47"/>
      <c r="F59" s="47"/>
      <c r="G59" s="47"/>
      <c r="H59" s="47"/>
      <c r="I59" s="47"/>
      <c r="J59" s="14"/>
      <c r="K59" s="14"/>
      <c r="L59" s="52"/>
      <c r="M59" s="50"/>
      <c r="N59" s="24"/>
      <c r="P59" s="27"/>
      <c r="Q59" s="44"/>
      <c r="R59" s="11" t="s">
        <v>41</v>
      </c>
      <c r="S59" s="33">
        <f t="shared" si="8"/>
        <v>0</v>
      </c>
      <c r="T59" s="19"/>
      <c r="U59" s="30"/>
    </row>
    <row r="60" spans="1:21" ht="15.75" x14ac:dyDescent="0.25">
      <c r="A60" s="72">
        <f t="shared" ca="1" si="0"/>
        <v>45313</v>
      </c>
      <c r="B60" s="14"/>
      <c r="C60" s="47"/>
      <c r="D60" s="54"/>
      <c r="E60" s="47"/>
      <c r="F60" s="47"/>
      <c r="G60" s="47"/>
      <c r="H60" s="47"/>
      <c r="I60" s="47"/>
      <c r="J60" s="14"/>
      <c r="K60" s="14"/>
      <c r="L60" s="52"/>
      <c r="M60" s="50"/>
      <c r="N60" s="24"/>
      <c r="P60" s="27"/>
      <c r="Q60" s="44"/>
      <c r="R60" s="11" t="s">
        <v>41</v>
      </c>
      <c r="S60" s="33">
        <f t="shared" si="8"/>
        <v>0</v>
      </c>
      <c r="T60" s="19"/>
      <c r="U60" s="30"/>
    </row>
    <row r="61" spans="1:21" ht="15.75" x14ac:dyDescent="0.25">
      <c r="A61" s="72">
        <f t="shared" ca="1" si="0"/>
        <v>45313</v>
      </c>
      <c r="B61" s="14"/>
      <c r="C61" s="47"/>
      <c r="D61" s="54"/>
      <c r="E61" s="47"/>
      <c r="F61" s="47"/>
      <c r="G61" s="47"/>
      <c r="H61" s="47"/>
      <c r="I61" s="47"/>
      <c r="J61" s="14"/>
      <c r="K61" s="14"/>
      <c r="L61" s="52"/>
      <c r="M61" s="50"/>
      <c r="N61" s="24"/>
      <c r="P61" s="27"/>
      <c r="Q61" s="44"/>
      <c r="R61" s="11" t="s">
        <v>41</v>
      </c>
      <c r="S61" s="33">
        <f t="shared" si="8"/>
        <v>0</v>
      </c>
      <c r="T61" s="19"/>
      <c r="U61" s="30"/>
    </row>
    <row r="62" spans="1:21" ht="15.75" x14ac:dyDescent="0.25">
      <c r="A62" s="72">
        <f t="shared" ca="1" si="0"/>
        <v>45313</v>
      </c>
      <c r="B62" s="14"/>
      <c r="C62" s="47"/>
      <c r="D62" s="54"/>
      <c r="E62" s="47"/>
      <c r="F62" s="47"/>
      <c r="G62" s="47"/>
      <c r="H62" s="47"/>
      <c r="I62" s="47"/>
      <c r="J62" s="14"/>
      <c r="K62" s="14"/>
      <c r="L62" s="52"/>
      <c r="M62" s="50"/>
      <c r="N62" s="24"/>
      <c r="P62" s="27"/>
      <c r="Q62" s="44"/>
      <c r="R62" s="11" t="s">
        <v>41</v>
      </c>
      <c r="S62" s="33">
        <f t="shared" si="8"/>
        <v>0</v>
      </c>
      <c r="T62" s="19"/>
      <c r="U62" s="30"/>
    </row>
    <row r="63" spans="1:21" ht="15.75" x14ac:dyDescent="0.25">
      <c r="A63" s="72">
        <f t="shared" ca="1" si="0"/>
        <v>45313</v>
      </c>
      <c r="B63" s="14"/>
      <c r="C63" s="47"/>
      <c r="D63" s="54"/>
      <c r="E63" s="47"/>
      <c r="F63" s="47"/>
      <c r="G63" s="47"/>
      <c r="H63" s="47"/>
      <c r="I63" s="47"/>
      <c r="J63" s="14"/>
      <c r="K63" s="14"/>
      <c r="L63" s="52"/>
      <c r="M63" s="50"/>
      <c r="N63" s="24"/>
      <c r="P63" s="27"/>
      <c r="Q63" s="44"/>
      <c r="R63" s="11" t="s">
        <v>41</v>
      </c>
      <c r="S63" s="33">
        <f t="shared" si="8"/>
        <v>0</v>
      </c>
      <c r="T63" s="19"/>
      <c r="U63" s="30"/>
    </row>
    <row r="64" spans="1:21" ht="15.75" x14ac:dyDescent="0.25">
      <c r="A64" s="72">
        <f t="shared" ca="1" si="0"/>
        <v>45313</v>
      </c>
      <c r="B64" s="14"/>
      <c r="C64" s="47"/>
      <c r="D64" s="54"/>
      <c r="E64" s="47"/>
      <c r="F64" s="47"/>
      <c r="G64" s="47"/>
      <c r="H64" s="47"/>
      <c r="I64" s="47"/>
      <c r="J64" s="14"/>
      <c r="K64" s="14"/>
      <c r="L64" s="52"/>
      <c r="M64" s="50"/>
      <c r="N64" s="24"/>
      <c r="P64" s="27"/>
      <c r="Q64" s="44"/>
      <c r="R64" s="11" t="s">
        <v>41</v>
      </c>
      <c r="S64" s="33">
        <f t="shared" si="8"/>
        <v>0</v>
      </c>
      <c r="T64" s="19"/>
      <c r="U64" s="30"/>
    </row>
    <row r="65" spans="1:21" ht="15.75" x14ac:dyDescent="0.25">
      <c r="A65" s="72">
        <f t="shared" ca="1" si="0"/>
        <v>45313</v>
      </c>
      <c r="B65" s="14"/>
      <c r="C65" s="47"/>
      <c r="D65" s="54"/>
      <c r="E65" s="47"/>
      <c r="F65" s="47"/>
      <c r="G65" s="47"/>
      <c r="H65" s="47"/>
      <c r="I65" s="47"/>
      <c r="J65" s="14"/>
      <c r="K65" s="14"/>
      <c r="L65" s="52"/>
      <c r="M65" s="50"/>
      <c r="N65" s="24"/>
      <c r="P65" s="27"/>
      <c r="Q65" s="44"/>
      <c r="R65" s="11" t="s">
        <v>41</v>
      </c>
      <c r="S65" s="33">
        <f t="shared" si="8"/>
        <v>0</v>
      </c>
      <c r="T65" s="19"/>
      <c r="U65" s="30"/>
    </row>
    <row r="66" spans="1:21" ht="15.75" x14ac:dyDescent="0.25">
      <c r="A66" s="72">
        <f t="shared" ca="1" si="0"/>
        <v>45313</v>
      </c>
      <c r="B66" s="14"/>
      <c r="C66" s="47"/>
      <c r="D66" s="54"/>
      <c r="E66" s="47"/>
      <c r="F66" s="47"/>
      <c r="G66" s="47"/>
      <c r="H66" s="47"/>
      <c r="I66" s="47"/>
      <c r="J66" s="14"/>
      <c r="K66" s="14"/>
      <c r="L66" s="52"/>
      <c r="M66" s="50"/>
      <c r="N66" s="24"/>
      <c r="P66" s="27"/>
      <c r="Q66" s="44"/>
      <c r="R66" s="11" t="s">
        <v>56</v>
      </c>
      <c r="S66" s="33">
        <f>COUNTIF(I$16:I$79,R66)</f>
        <v>0</v>
      </c>
      <c r="T66" s="19"/>
      <c r="U66" s="30"/>
    </row>
    <row r="67" spans="1:21" ht="16.5" thickBot="1" x14ac:dyDescent="0.3">
      <c r="A67" s="72">
        <f t="shared" ca="1" si="0"/>
        <v>45313</v>
      </c>
      <c r="B67" s="14"/>
      <c r="C67" s="47"/>
      <c r="D67" s="54"/>
      <c r="E67" s="47"/>
      <c r="F67" s="47"/>
      <c r="G67" s="47"/>
      <c r="H67" s="47"/>
      <c r="I67" s="47"/>
      <c r="J67" s="14"/>
      <c r="K67" s="14"/>
      <c r="L67" s="52"/>
      <c r="M67" s="50"/>
      <c r="N67" s="24"/>
      <c r="P67" s="40"/>
      <c r="Q67" s="60"/>
      <c r="R67" s="61"/>
      <c r="S67" s="62"/>
      <c r="T67" s="63"/>
      <c r="U67" s="43"/>
    </row>
    <row r="68" spans="1:21" ht="15.75" x14ac:dyDescent="0.25">
      <c r="A68" s="72">
        <f t="shared" ca="1" si="0"/>
        <v>45313</v>
      </c>
      <c r="B68" s="14"/>
      <c r="C68" s="47"/>
      <c r="D68" s="54"/>
      <c r="E68" s="47"/>
      <c r="F68" s="47"/>
      <c r="G68" s="47"/>
      <c r="H68" s="47"/>
      <c r="I68" s="47"/>
      <c r="J68" s="14"/>
      <c r="K68" s="14"/>
      <c r="L68" s="52"/>
      <c r="M68" s="50"/>
      <c r="N68" s="24"/>
      <c r="Q68" s="44"/>
      <c r="R68" s="45"/>
      <c r="S68" s="46"/>
      <c r="T68" s="19"/>
    </row>
    <row r="69" spans="1:21" ht="15.75" x14ac:dyDescent="0.25">
      <c r="A69" s="72">
        <f t="shared" ca="1" si="0"/>
        <v>45313</v>
      </c>
      <c r="B69" s="14"/>
      <c r="C69" s="47"/>
      <c r="D69" s="54"/>
      <c r="E69" s="47"/>
      <c r="F69" s="47"/>
      <c r="G69" s="47"/>
      <c r="H69" s="47"/>
      <c r="I69" s="47"/>
      <c r="J69" s="14"/>
      <c r="K69" s="14"/>
      <c r="L69" s="52"/>
      <c r="M69" s="50"/>
      <c r="N69" s="24"/>
      <c r="Q69" s="44"/>
      <c r="R69" s="45"/>
      <c r="S69" s="46"/>
      <c r="T69" s="19"/>
    </row>
    <row r="70" spans="1:21" ht="15.75" x14ac:dyDescent="0.25">
      <c r="A70" s="72">
        <f t="shared" ca="1" si="0"/>
        <v>45313</v>
      </c>
      <c r="B70" s="14"/>
      <c r="C70" s="47"/>
      <c r="D70" s="54"/>
      <c r="E70" s="47"/>
      <c r="F70" s="47"/>
      <c r="G70" s="47"/>
      <c r="H70" s="47"/>
      <c r="I70" s="47"/>
      <c r="J70" s="14"/>
      <c r="K70" s="14"/>
      <c r="L70" s="52"/>
      <c r="M70" s="50"/>
      <c r="N70" s="24"/>
      <c r="Q70" s="44"/>
      <c r="R70" s="45"/>
      <c r="S70" s="46"/>
      <c r="T70" s="19"/>
    </row>
    <row r="71" spans="1:21" ht="15.75" x14ac:dyDescent="0.25">
      <c r="A71" s="72">
        <f t="shared" ca="1" si="0"/>
        <v>45313</v>
      </c>
      <c r="B71" s="14"/>
      <c r="C71" s="47"/>
      <c r="D71" s="54"/>
      <c r="E71" s="47"/>
      <c r="F71" s="47"/>
      <c r="G71" s="47"/>
      <c r="H71" s="47"/>
      <c r="I71" s="47"/>
      <c r="J71" s="14"/>
      <c r="K71" s="14"/>
      <c r="L71" s="52"/>
      <c r="M71" s="50"/>
      <c r="N71" s="24"/>
      <c r="Q71" s="44"/>
      <c r="R71" s="45"/>
      <c r="S71" s="46"/>
      <c r="T71" s="19"/>
    </row>
    <row r="72" spans="1:21" ht="15.75" x14ac:dyDescent="0.25">
      <c r="A72" s="72">
        <f t="shared" ca="1" si="0"/>
        <v>45313</v>
      </c>
      <c r="B72" s="14"/>
      <c r="C72" s="47"/>
      <c r="D72" s="54"/>
      <c r="E72" s="47"/>
      <c r="F72" s="47"/>
      <c r="G72" s="47"/>
      <c r="H72" s="47"/>
      <c r="I72" s="47"/>
      <c r="J72" s="14"/>
      <c r="K72" s="14"/>
      <c r="L72" s="52"/>
      <c r="M72" s="50"/>
      <c r="N72" s="24"/>
      <c r="Q72" s="44"/>
      <c r="R72" s="45"/>
      <c r="S72" s="46"/>
      <c r="T72" s="19"/>
    </row>
    <row r="73" spans="1:21" ht="15.75" x14ac:dyDescent="0.25">
      <c r="A73" s="72">
        <f t="shared" ca="1" si="0"/>
        <v>45313</v>
      </c>
      <c r="B73" s="14"/>
      <c r="C73" s="47"/>
      <c r="D73" s="54"/>
      <c r="E73" s="47"/>
      <c r="F73" s="47"/>
      <c r="G73" s="47"/>
      <c r="H73" s="47"/>
      <c r="I73" s="47"/>
      <c r="J73" s="14"/>
      <c r="K73" s="14"/>
      <c r="L73" s="52"/>
      <c r="M73" s="50"/>
      <c r="N73" s="24"/>
      <c r="Q73" s="44"/>
      <c r="R73" s="45"/>
      <c r="S73" s="46"/>
      <c r="T73" s="19"/>
    </row>
    <row r="74" spans="1:21" ht="15.75" x14ac:dyDescent="0.25">
      <c r="A74" s="72">
        <f t="shared" ca="1" si="0"/>
        <v>45313</v>
      </c>
      <c r="B74" s="14"/>
      <c r="C74" s="47"/>
      <c r="D74" s="54"/>
      <c r="E74" s="47"/>
      <c r="F74" s="47"/>
      <c r="G74" s="47"/>
      <c r="H74" s="47"/>
      <c r="I74" s="47"/>
      <c r="J74" s="14"/>
      <c r="K74" s="14"/>
      <c r="L74" s="52"/>
      <c r="M74" s="50"/>
      <c r="N74" s="24"/>
      <c r="Q74" s="44"/>
      <c r="R74" s="45"/>
      <c r="S74" s="46"/>
      <c r="T74" s="19"/>
    </row>
    <row r="75" spans="1:21" ht="15.75" x14ac:dyDescent="0.25">
      <c r="A75" s="72">
        <f t="shared" ca="1" si="0"/>
        <v>45313</v>
      </c>
      <c r="B75" s="14"/>
      <c r="C75" s="47"/>
      <c r="D75" s="54"/>
      <c r="E75" s="47"/>
      <c r="F75" s="47"/>
      <c r="G75" s="47"/>
      <c r="H75" s="47"/>
      <c r="I75" s="47"/>
      <c r="J75" s="14"/>
      <c r="K75" s="14"/>
      <c r="L75" s="52"/>
      <c r="M75" s="50"/>
      <c r="N75" s="24"/>
      <c r="Q75" s="44"/>
      <c r="R75" s="45"/>
      <c r="S75" s="46"/>
      <c r="T75" s="19"/>
    </row>
    <row r="76" spans="1:21" ht="15.75" x14ac:dyDescent="0.25">
      <c r="A76" s="72">
        <f t="shared" ca="1" si="0"/>
        <v>45313</v>
      </c>
      <c r="B76" s="14"/>
      <c r="C76" s="47"/>
      <c r="D76" s="54"/>
      <c r="E76" s="47"/>
      <c r="F76" s="47"/>
      <c r="G76" s="47"/>
      <c r="H76" s="47"/>
      <c r="I76" s="47"/>
      <c r="J76" s="14"/>
      <c r="K76" s="14"/>
      <c r="L76" s="52"/>
      <c r="M76" s="50"/>
      <c r="N76" s="24"/>
    </row>
    <row r="77" spans="1:21" ht="15.75" x14ac:dyDescent="0.25">
      <c r="A77" s="72">
        <f t="shared" ca="1" si="0"/>
        <v>45313</v>
      </c>
      <c r="B77" s="14"/>
      <c r="C77" s="47"/>
      <c r="D77" s="54"/>
      <c r="E77" s="47"/>
      <c r="F77" s="47"/>
      <c r="G77" s="47"/>
      <c r="H77" s="47"/>
      <c r="I77" s="47"/>
      <c r="J77" s="14"/>
      <c r="K77" s="14"/>
      <c r="L77" s="52"/>
      <c r="M77" s="50"/>
      <c r="N77" s="24"/>
      <c r="R77" s="26"/>
      <c r="S77" s="17"/>
    </row>
    <row r="78" spans="1:21" ht="16.5" thickBot="1" x14ac:dyDescent="0.3">
      <c r="A78" s="72">
        <f t="shared" ca="1" si="0"/>
        <v>45313</v>
      </c>
      <c r="B78" s="14"/>
      <c r="C78" s="47"/>
      <c r="D78" s="54"/>
      <c r="E78" s="47"/>
      <c r="F78" s="47"/>
      <c r="G78" s="47"/>
      <c r="H78" s="47"/>
      <c r="I78" s="47"/>
      <c r="J78" s="14"/>
      <c r="K78" s="14"/>
      <c r="L78" s="52"/>
      <c r="M78" s="50"/>
      <c r="N78" s="24"/>
    </row>
    <row r="79" spans="1:21" ht="24" thickBot="1" x14ac:dyDescent="0.4">
      <c r="A79" s="71"/>
      <c r="B79" s="15"/>
      <c r="C79" s="16"/>
      <c r="D79" s="20"/>
      <c r="E79" s="16"/>
      <c r="F79" s="16"/>
      <c r="G79" s="16"/>
      <c r="H79" s="16"/>
      <c r="I79" s="64" t="s">
        <v>58</v>
      </c>
      <c r="J79" s="64" t="s">
        <v>58</v>
      </c>
      <c r="K79" s="64" t="s">
        <v>58</v>
      </c>
      <c r="L79" s="64"/>
      <c r="M79" s="22"/>
      <c r="N79" s="25"/>
    </row>
  </sheetData>
  <mergeCells count="1">
    <mergeCell ref="P15:U15"/>
  </mergeCells>
  <conditionalFormatting sqref="A16:A78">
    <cfRule type="cellIs" dxfId="3" priority="5" operator="between">
      <formula>0</formula>
      <formula>15</formula>
    </cfRule>
  </conditionalFormatting>
  <conditionalFormatting sqref="A16:A78">
    <cfRule type="cellIs" dxfId="2" priority="3" operator="between">
      <formula>16</formula>
      <formula>19</formula>
    </cfRule>
  </conditionalFormatting>
  <conditionalFormatting sqref="A16:A78">
    <cfRule type="cellIs" dxfId="1" priority="2" operator="between">
      <formula>20</formula>
      <formula>30</formula>
    </cfRule>
  </conditionalFormatting>
  <conditionalFormatting sqref="A16:A78">
    <cfRule type="expression" dxfId="0" priority="1">
      <formula>A16&gt;=31</formula>
    </cfRule>
  </conditionalFormatting>
  <dataValidations count="6">
    <dataValidation type="list" allowBlank="1" showInputMessage="1" showErrorMessage="1" sqref="H16:H79">
      <formula1>types</formula1>
    </dataValidation>
    <dataValidation type="list" allowBlank="1" showInputMessage="1" showErrorMessage="1" sqref="G16:G79">
      <formula1>$P$28:$P$37</formula1>
    </dataValidation>
    <dataValidation type="list" allowBlank="1" showInputMessage="1" showErrorMessage="1" sqref="F16:F79">
      <formula1>ارسال</formula1>
    </dataValidation>
    <dataValidation type="list" allowBlank="1" showInputMessage="1" showErrorMessage="1" sqref="E16:E79">
      <formula1>الرد</formula1>
    </dataValidation>
    <dataValidation type="list" allowBlank="1" showInputMessage="1" showErrorMessage="1" sqref="C16:C79">
      <formula1>الاجراء</formula1>
    </dataValidation>
    <dataValidation type="list" allowBlank="1" showInputMessage="1" showErrorMessage="1" sqref="I16:I79">
      <formula1>$R$18:$R$66</formula1>
    </dataValidation>
  </dataValidations>
  <pageMargins left="0.7" right="0.7" top="0.75" bottom="0.75" header="0.3" footer="0.3"/>
  <pageSetup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9</vt:i4>
      </vt:variant>
    </vt:vector>
  </HeadingPairs>
  <TitlesOfParts>
    <vt:vector size="10" baseType="lpstr">
      <vt:lpstr>Feuil1</vt:lpstr>
      <vt:lpstr>autorité</vt:lpstr>
      <vt:lpstr>types</vt:lpstr>
      <vt:lpstr>ارسال</vt:lpstr>
      <vt:lpstr>الاجراء</vt:lpstr>
      <vt:lpstr>الرد</vt:lpstr>
      <vt:lpstr>الموضوع</vt:lpstr>
      <vt:lpstr>النوع</vt:lpstr>
      <vt:lpstr>سلطةاشراف</vt:lpstr>
      <vt:lpstr>نوعمراسلة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mourad</dc:creator>
  <cp:lastModifiedBy>MARSAD</cp:lastModifiedBy>
  <dcterms:created xsi:type="dcterms:W3CDTF">2021-01-20T19:03:23Z</dcterms:created>
  <dcterms:modified xsi:type="dcterms:W3CDTF">2024-01-22T08:54:07Z</dcterms:modified>
</cp:coreProperties>
</file>